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240" yWindow="165" windowWidth="14805" windowHeight="7950"/>
  </bookViews>
  <sheets>
    <sheet name="МР" sheetId="1" r:id="rId1"/>
  </sheets>
  <calcPr calcId="145621"/>
</workbook>
</file>

<file path=xl/calcChain.xml><?xml version="1.0" encoding="utf-8"?>
<calcChain xmlns="http://schemas.openxmlformats.org/spreadsheetml/2006/main">
  <c r="O118" i="1" l="1"/>
  <c r="U108" i="1"/>
  <c r="E108" i="1"/>
  <c r="M107" i="1"/>
  <c r="M109" i="1" s="1"/>
  <c r="U106" i="1"/>
  <c r="E106" i="1"/>
  <c r="U105" i="1"/>
  <c r="E105" i="1"/>
  <c r="U104" i="1"/>
  <c r="E104" i="1"/>
  <c r="U103" i="1"/>
  <c r="E103" i="1"/>
  <c r="U102" i="1"/>
  <c r="E102" i="1"/>
  <c r="U101" i="1"/>
  <c r="E101" i="1"/>
  <c r="U100" i="1"/>
  <c r="E100" i="1"/>
  <c r="U99" i="1"/>
  <c r="E99" i="1"/>
  <c r="U98" i="1"/>
  <c r="E98" i="1"/>
  <c r="U97" i="1"/>
  <c r="E97" i="1"/>
  <c r="U96" i="1"/>
  <c r="E96" i="1"/>
  <c r="U95" i="1"/>
  <c r="E95" i="1"/>
  <c r="U94" i="1"/>
  <c r="E94" i="1"/>
  <c r="U93" i="1"/>
  <c r="E93" i="1"/>
  <c r="U92" i="1"/>
  <c r="E92" i="1"/>
  <c r="U91" i="1"/>
  <c r="E91" i="1"/>
  <c r="U90" i="1"/>
  <c r="E90" i="1"/>
  <c r="U89" i="1"/>
  <c r="U88" i="1" s="1"/>
  <c r="E89" i="1"/>
  <c r="T88" i="1"/>
  <c r="T107" i="1" s="1"/>
  <c r="T109" i="1" s="1"/>
  <c r="S88" i="1"/>
  <c r="S107" i="1" s="1"/>
  <c r="S109" i="1" s="1"/>
  <c r="R88" i="1"/>
  <c r="R107" i="1" s="1"/>
  <c r="R109" i="1" s="1"/>
  <c r="Q88" i="1"/>
  <c r="Q107" i="1" s="1"/>
  <c r="Q109" i="1" s="1"/>
  <c r="P88" i="1"/>
  <c r="P107" i="1" s="1"/>
  <c r="P109" i="1" s="1"/>
  <c r="O88" i="1"/>
  <c r="O107" i="1" s="1"/>
  <c r="O109" i="1" s="1"/>
  <c r="N88" i="1"/>
  <c r="N107" i="1" s="1"/>
  <c r="N109" i="1" s="1"/>
  <c r="M88" i="1"/>
  <c r="L88" i="1"/>
  <c r="L107" i="1" s="1"/>
  <c r="L109" i="1" s="1"/>
  <c r="K88" i="1"/>
  <c r="K107" i="1" s="1"/>
  <c r="K109" i="1" s="1"/>
  <c r="J88" i="1"/>
  <c r="J107" i="1" s="1"/>
  <c r="J109" i="1" s="1"/>
  <c r="I88" i="1"/>
  <c r="I107" i="1" s="1"/>
  <c r="I109" i="1" s="1"/>
  <c r="H88" i="1"/>
  <c r="H107" i="1" s="1"/>
  <c r="H109" i="1" s="1"/>
  <c r="G88" i="1"/>
  <c r="G107" i="1" s="1"/>
  <c r="G109" i="1" s="1"/>
  <c r="F88" i="1"/>
  <c r="F107" i="1" s="1"/>
  <c r="F109" i="1" s="1"/>
  <c r="U87" i="1"/>
  <c r="E87" i="1"/>
  <c r="U86" i="1"/>
  <c r="E86" i="1"/>
  <c r="U85" i="1"/>
  <c r="E85" i="1"/>
  <c r="U84" i="1"/>
  <c r="E84" i="1"/>
  <c r="T76" i="1"/>
  <c r="U107" i="1" l="1"/>
  <c r="U109" i="1" s="1"/>
  <c r="E88" i="1"/>
  <c r="E107" i="1" s="1"/>
  <c r="E109" i="1" s="1"/>
  <c r="U51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32" i="1"/>
  <c r="U28" i="1"/>
  <c r="U29" i="1"/>
  <c r="U30" i="1"/>
  <c r="U27" i="1"/>
  <c r="E28" i="1" l="1"/>
  <c r="E29" i="1"/>
  <c r="E30" i="1"/>
  <c r="O64" i="1"/>
  <c r="T19" i="1"/>
  <c r="J31" i="1" l="1"/>
  <c r="J50" i="1" s="1"/>
  <c r="J52" i="1" s="1"/>
  <c r="P31" i="1"/>
  <c r="P50" i="1" s="1"/>
  <c r="P52" i="1" s="1"/>
  <c r="Q31" i="1"/>
  <c r="Q50" i="1" s="1"/>
  <c r="Q52" i="1" s="1"/>
  <c r="E51" i="1" l="1"/>
  <c r="F31" i="1"/>
  <c r="F50" i="1" s="1"/>
  <c r="F52" i="1" s="1"/>
  <c r="G31" i="1"/>
  <c r="G50" i="1" s="1"/>
  <c r="G52" i="1" s="1"/>
  <c r="H31" i="1"/>
  <c r="H50" i="1" s="1"/>
  <c r="H52" i="1" s="1"/>
  <c r="I31" i="1"/>
  <c r="I50" i="1" s="1"/>
  <c r="I52" i="1" s="1"/>
  <c r="K31" i="1"/>
  <c r="K50" i="1" s="1"/>
  <c r="K52" i="1" s="1"/>
  <c r="L31" i="1"/>
  <c r="L50" i="1" s="1"/>
  <c r="L52" i="1" s="1"/>
  <c r="M31" i="1"/>
  <c r="M50" i="1" s="1"/>
  <c r="M52" i="1" s="1"/>
  <c r="N31" i="1"/>
  <c r="N50" i="1" s="1"/>
  <c r="N52" i="1" s="1"/>
  <c r="O31" i="1"/>
  <c r="O50" i="1" s="1"/>
  <c r="O52" i="1" s="1"/>
  <c r="R31" i="1"/>
  <c r="R50" i="1" s="1"/>
  <c r="R52" i="1" s="1"/>
  <c r="S31" i="1"/>
  <c r="S50" i="1" s="1"/>
  <c r="S52" i="1" s="1"/>
  <c r="T31" i="1"/>
  <c r="T50" i="1" s="1"/>
  <c r="T52" i="1" s="1"/>
  <c r="U31" i="1"/>
  <c r="U50" i="1" s="1"/>
  <c r="U52" i="1" s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7" i="1"/>
  <c r="E31" i="1" l="1"/>
  <c r="E50" i="1" s="1"/>
  <c r="E52" i="1" s="1"/>
</calcChain>
</file>

<file path=xl/sharedStrings.xml><?xml version="1.0" encoding="utf-8"?>
<sst xmlns="http://schemas.openxmlformats.org/spreadsheetml/2006/main" count="192" uniqueCount="111">
  <si>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</si>
  <si>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</si>
  <si>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</si>
  <si>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</si>
  <si>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</si>
  <si>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</si>
  <si>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</si>
  <si>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</si>
  <si>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</si>
  <si>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</si>
  <si>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</si>
  <si>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</si>
  <si>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</si>
  <si>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</si>
  <si>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</si>
  <si>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</si>
  <si>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</si>
  <si>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</si>
  <si>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</si>
  <si>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</si>
  <si>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</si>
  <si>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</si>
  <si>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</si>
  <si>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</si>
  <si>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</si>
  <si>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</si>
  <si>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</si>
  <si>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</si>
  <si>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</si>
  <si>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</si>
  <si>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</si>
  <si>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</si>
  <si>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</si>
  <si>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</si>
  <si>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Начальнику управления по работе</t>
  </si>
  <si>
    <t>с обращениями граждан</t>
  </si>
  <si>
    <t>А.А.Стрик</t>
  </si>
  <si>
    <t>СВЕДЕНИЯ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</si>
  <si>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</si>
  <si>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</si>
  <si>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</si>
  <si>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</si>
  <si>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</si>
  <si>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</si>
  <si>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</si>
  <si>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theme="1"/>
        <rFont val="Times New Roman"/>
        <family val="1"/>
        <charset val="204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</si>
  <si>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</si>
  <si>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</si>
  <si>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</si>
  <si>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</si>
  <si>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в письменной форме</t>
  </si>
  <si>
    <t>В том числе с выездом на место</t>
  </si>
  <si>
    <t>Комиссионно, ед.</t>
  </si>
  <si>
    <t>С выездом на место, ед.</t>
  </si>
  <si>
    <t>С участием автора,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</si>
  <si>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</si>
  <si>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</si>
  <si>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</si>
  <si>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</si>
  <si>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в администрацию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</si>
  <si>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</si>
  <si>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</si>
  <si>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</si>
  <si>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</si>
  <si>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</si>
  <si>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Количество вопросов, принятых по соответствующей тематике в отчетном периоде, ед.</t>
  </si>
  <si>
    <t>Количество вопросов, поставленных на контроль в отчетном периоде, ед.</t>
  </si>
  <si>
    <t>Количество вопросов, рассмотренных в отчетном периоде:</t>
  </si>
  <si>
    <t>Количество вопросов, по которым в отчетном периоде получено мнение автора о результатах их рассмотрения, ед.</t>
  </si>
  <si>
    <t>Выявлено фактов нарушения порядка рассмотрения обращений граждан в отчетном периоде, ед.</t>
  </si>
  <si>
    <t>Количество привлеченных к ответственности лиц, виновных в данных нарушениях, в отчетном периоде, чел.</t>
  </si>
  <si>
    <t>Классификация поступивших в отчетном периоде вопросов по предмету ведения, ед.</t>
  </si>
  <si>
    <t>І квартал 2020 года</t>
  </si>
  <si>
    <t>(наименование муниципального округа)</t>
  </si>
  <si>
    <t>Администрации Правительства Кузбасса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</si>
  <si>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</si>
  <si>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из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</si>
  <si>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администрацию муниципального округа </t>
    </r>
    <r>
      <rPr>
        <b/>
        <u/>
        <sz val="11"/>
        <color theme="1"/>
        <rFont val="Times New Roman"/>
        <family val="1"/>
        <charset val="204"/>
      </rPr>
      <t>из Администрации Правительства Кузбасса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</si>
  <si>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 администрацию муниципального округа, ед.</t>
    </r>
  </si>
  <si>
    <t>Поступило на рассмотрение в администрацию муниципального округа от граждан, а также из других органов, учреждений, организаций в отчетном периоде</t>
  </si>
  <si>
    <t>Поступило на рассмотрение в  администрацию муниципального округа из Администрации Правительства Кузбасса в отчетном периоде</t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</si>
  <si>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граждан главы муниципального округа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</si>
  <si>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главы муниципального округа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</si>
  <si>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заместителей главы муниципального округа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</si>
  <si>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граждан руководителей структурных подразделений, специалистов приемной граждан администрации муниципального округа в отчетном периоде,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</si>
  <si>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видеоприемов</t>
    </r>
    <r>
      <rPr>
        <b/>
        <sz val="10"/>
        <color theme="1"/>
        <rFont val="Times New Roman"/>
        <family val="1"/>
        <charset val="204"/>
      </rPr>
      <t xml:space="preserve"> граждан, проведенных главой муниципального округа в отчетном периоде,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</si>
  <si>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заявителей</t>
    </r>
    <r>
      <rPr>
        <b/>
        <sz val="10"/>
        <color theme="1"/>
        <rFont val="Times New Roman"/>
        <family val="1"/>
        <charset val="204"/>
      </rPr>
      <t>, принятых в ходе видеоприемов главы муниципального округа в отчетном периоде, ед.</t>
    </r>
  </si>
  <si>
    <r>
      <t xml:space="preserve">Количество </t>
    </r>
    <r>
      <rPr>
        <b/>
        <u/>
        <sz val="10"/>
        <color theme="1"/>
        <rFont val="Times New Roman"/>
        <family val="1"/>
        <charset val="204"/>
      </rPr>
      <t>вопросов</t>
    </r>
    <r>
      <rPr>
        <b/>
        <sz val="10"/>
        <color theme="1"/>
        <rFont val="Times New Roman"/>
        <family val="1"/>
        <charset val="204"/>
      </rPr>
      <t>, поступивших от заявителей в ходе видеоприемов главы муниципального округа в отчетном периоде, ед.</t>
    </r>
  </si>
  <si>
    <t>в администрации городских и сельских поселений</t>
  </si>
  <si>
    <t>(наименование муниципального района)</t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</si>
  <si>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от граждан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</si>
  <si>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</t>
    </r>
    <r>
      <rPr>
        <b/>
        <u/>
        <sz val="11"/>
        <color theme="1"/>
        <rFont val="Times New Roman"/>
        <family val="1"/>
        <charset val="204"/>
      </rPr>
      <t>из  других органов, учреждений, организаций</t>
    </r>
    <r>
      <rPr>
        <b/>
        <sz val="11"/>
        <color theme="1"/>
        <rFont val="Times New Roman"/>
        <family val="1"/>
        <charset val="204"/>
      </rPr>
      <t>, ед.</t>
    </r>
  </si>
  <si>
    <r>
      <t xml:space="preserve">Количество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 xml:space="preserve">, поступивших за отчетный период в  администрации городских и сельских поселений  </t>
    </r>
    <r>
      <rPr>
        <b/>
        <u/>
        <sz val="11"/>
        <color theme="1"/>
        <rFont val="Times New Roman"/>
        <family val="1"/>
        <charset val="204"/>
      </rPr>
      <t>из администрации муниципального района</t>
    </r>
    <r>
      <rPr>
        <b/>
        <sz val="11"/>
        <color theme="1"/>
        <rFont val="Times New Roman"/>
        <family val="1"/>
        <charset val="204"/>
      </rPr>
      <t>, ед.</t>
    </r>
  </si>
  <si>
    <r>
      <rPr>
        <b/>
        <u/>
        <sz val="11"/>
        <color theme="1"/>
        <rFont val="Times New Roman"/>
        <family val="1"/>
        <charset val="204"/>
      </rPr>
      <t>Общее количество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FF0000"/>
        <rFont val="Times New Roman"/>
        <family val="1"/>
        <charset val="204"/>
      </rPr>
      <t>обращений</t>
    </r>
    <r>
      <rPr>
        <b/>
        <sz val="11"/>
        <color theme="1"/>
        <rFont val="Times New Roman"/>
        <family val="1"/>
        <charset val="204"/>
      </rPr>
      <t>, поступивших за отчетный период в администрации городских и сельских поселений, ед.</t>
    </r>
  </si>
  <si>
    <t>Поступило на рассмотрение в администрации городских и сельских поселений от граждан, а также из других органов, учреждений, организаций в отчетном периоде</t>
  </si>
  <si>
    <t>Поступило на рассмотрение в  администрации городских и сельских поселений из администрации муниципального района в отчетном периоде</t>
  </si>
  <si>
    <t>Количество вопросов, поставленных администрациями городских и сельских поселений на контроль в отчетном периоде, ед.</t>
  </si>
  <si>
    <t>Количество вопросов, рассмотренных администрациями городских и сельских поселений  в отчетном периоде:</t>
  </si>
  <si>
    <r>
      <rPr>
        <b/>
        <u/>
        <sz val="10"/>
        <color theme="1"/>
        <rFont val="Times New Roman"/>
        <family val="1"/>
        <charset val="204"/>
      </rPr>
      <t>Количество организованных личных приемов</t>
    </r>
    <r>
      <rPr>
        <b/>
        <sz val="10"/>
        <color theme="1"/>
        <rFont val="Times New Roman"/>
        <family val="1"/>
        <charset val="204"/>
      </rPr>
      <t xml:space="preserve"> глав городских и сельских поселений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</si>
  <si>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глав городских и сельских поселений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</si>
  <si>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 заместителей глав городских и сельских поселений в отчетном периоде, ед.</t>
    </r>
  </si>
  <si>
    <r>
      <rPr>
        <b/>
        <u/>
        <sz val="10"/>
        <color theme="1"/>
        <rFont val="Times New Roman"/>
        <family val="1"/>
        <charset val="204"/>
      </rPr>
      <t>Количество вопросов</t>
    </r>
    <r>
      <rPr>
        <b/>
        <sz val="10"/>
        <color theme="1"/>
        <rFont val="Times New Roman"/>
        <family val="1"/>
        <charset val="204"/>
      </rPr>
      <t>, поступивших в ходе личных приемов специалистов приемной граждан администраций городских и сельских поселений в отчетном периоде, ед.</t>
    </r>
  </si>
  <si>
    <t>Количество вопросов, по которым администрациями городских и сельских поселений в отчетном периоде получено мнение автора о результатах их рассмотрения, ед.</t>
  </si>
  <si>
    <t>Выявлено фактов нарушения порядка рассмотрения обращений граждан в отчетном периоде администрациями городских и сельских поселений, ед.</t>
  </si>
  <si>
    <t>Количество привлеченных  к ответственности лиц, виновных в данных нарушениях, администрациями городских и сельских поселений в отчетном периоде,  чел.</t>
  </si>
  <si>
    <t>Новокузнецкого муниципального района</t>
  </si>
  <si>
    <t>Заместитель главы района-</t>
  </si>
  <si>
    <t>руководитель аппарата</t>
  </si>
  <si>
    <t>Н.А.Захарова</t>
  </si>
  <si>
    <t>Исп. Агафонова И.В.</t>
  </si>
  <si>
    <t>тел.8(3843)32-08-37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</si>
</sst>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0">
    <xf numFmtId="0" fontId="0" fillId="0" borderId="0" xfId="0"/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50" xfId="0" applyNumberFormat="1" applyFont="1" applyBorder="1" applyAlignment="1" applyProtection="1">
      <alignment horizontal="center" vertical="center" wrapText="1"/>
      <protection locked="0"/>
    </xf>
    <xf numFmtId="0" fontId="4" fillId="0" borderId="51" xfId="0" applyNumberFormat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Protection="1"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Fill="1" applyProtection="1"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textRotation="90" wrapText="1"/>
      <protection locked="0"/>
    </xf>
    <xf numFmtId="0" fontId="8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0" fontId="3" fillId="0" borderId="8" xfId="0" applyFont="1" applyFill="1" applyBorder="1" applyAlignment="1" applyProtection="1">
      <alignment horizontal="center" vertical="center" textRotation="90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58" xfId="0" applyFont="1" applyBorder="1" applyAlignment="1" applyProtection="1">
      <alignment horizontal="center" vertical="center" textRotation="90" wrapText="1"/>
      <protection locked="0"/>
    </xf>
    <xf numFmtId="0" fontId="3" fillId="0" borderId="59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6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Fill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25" xfId="0" applyFont="1" applyFill="1" applyBorder="1" applyAlignment="1" applyProtection="1">
      <alignment horizontal="center" vertical="center" textRotation="90" wrapText="1"/>
      <protection locked="0"/>
    </xf>
    <xf numFmtId="43" fontId="8" fillId="0" borderId="21" xfId="1" applyFont="1" applyBorder="1" applyAlignment="1" applyProtection="1">
      <alignment horizontal="center" vertical="center" wrapText="1"/>
      <protection locked="0"/>
    </xf>
    <xf numFmtId="43" fontId="8" fillId="0" borderId="22" xfId="1" applyFont="1" applyBorder="1" applyAlignment="1" applyProtection="1">
      <alignment horizontal="center" vertical="center" wrapText="1"/>
      <protection locked="0"/>
    </xf>
    <xf numFmtId="43" fontId="8" fillId="0" borderId="23" xfId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43" fontId="3" fillId="0" borderId="47" xfId="1" applyFont="1" applyBorder="1" applyAlignment="1" applyProtection="1">
      <alignment horizontal="center" vertical="center" textRotation="90" wrapText="1"/>
      <protection locked="0"/>
    </xf>
    <xf numFmtId="43" fontId="3" fillId="0" borderId="43" xfId="1" applyFont="1" applyBorder="1" applyAlignment="1" applyProtection="1">
      <alignment horizontal="center" vertical="center" textRotation="90" wrapText="1"/>
      <protection locked="0"/>
    </xf>
    <xf numFmtId="43" fontId="3" fillId="0" borderId="2" xfId="1" applyFont="1" applyBorder="1" applyAlignment="1" applyProtection="1">
      <alignment horizontal="center" vertical="center" textRotation="90" wrapText="1"/>
      <protection locked="0"/>
    </xf>
    <xf numFmtId="43" fontId="3" fillId="0" borderId="31" xfId="1" applyFont="1" applyBorder="1" applyAlignment="1" applyProtection="1">
      <alignment horizontal="center" vertical="center" textRotation="90" wrapText="1"/>
      <protection locked="0"/>
    </xf>
    <xf numFmtId="43" fontId="3" fillId="0" borderId="2" xfId="1" applyFont="1" applyFill="1" applyBorder="1" applyAlignment="1" applyProtection="1">
      <alignment horizontal="center" vertical="center" textRotation="90" wrapText="1"/>
      <protection locked="0"/>
    </xf>
    <xf numFmtId="43" fontId="3" fillId="0" borderId="31" xfId="1" applyFont="1" applyFill="1" applyBorder="1" applyAlignment="1" applyProtection="1">
      <alignment horizontal="center" vertical="center" textRotation="90" wrapText="1"/>
      <protection locked="0"/>
    </xf>
    <xf numFmtId="43" fontId="3" fillId="0" borderId="7" xfId="1" applyFont="1" applyBorder="1" applyAlignment="1" applyProtection="1">
      <alignment horizontal="center" vertical="center" textRotation="90" wrapText="1"/>
      <protection locked="0"/>
    </xf>
    <xf numFmtId="43" fontId="3" fillId="0" borderId="32" xfId="1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43" xfId="0" applyFont="1" applyBorder="1" applyAlignment="1" applyProtection="1">
      <alignment horizontal="center" vertical="center" textRotation="90" wrapText="1"/>
      <protection locked="0"/>
    </xf>
    <xf numFmtId="0" fontId="3" fillId="0" borderId="57" xfId="0" applyFont="1" applyBorder="1" applyAlignment="1" applyProtection="1">
      <alignment horizontal="center" vertical="center" textRotation="90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Y126"/>
  <sheetViews>
    <sheetView tabSelected="1" topLeftCell="A119" zoomScale="84" zoomScaleNormal="84" workbookViewId="0">
      <selection activeCell="B9" sqref="B9:W64"/>
    </sheetView>
  </sheetViews>
  <sheetFormatPr defaultRowHeight="15" x14ac:dyDescent="0.25"/>
  <cols>
    <col min="1" max="1" width="3.5703125" style="3" customWidth="1"/>
    <col min="2" max="2" width="8.7109375" style="3" customWidth="1"/>
    <col min="3" max="3" width="9.140625" style="3" customWidth="1"/>
    <col min="4" max="4" width="13" style="3" customWidth="1"/>
    <col min="5" max="5" width="9.140625" style="3"/>
    <col min="6" max="6" width="9.140625" style="85"/>
    <col min="7" max="8" width="9.85546875" style="3" customWidth="1"/>
    <col min="9" max="9" width="7.28515625" style="3" customWidth="1"/>
    <col min="10" max="10" width="11.140625" style="85" customWidth="1"/>
    <col min="11" max="11" width="12" style="3" customWidth="1"/>
    <col min="12" max="12" width="9.5703125" style="3" customWidth="1"/>
    <col min="13" max="13" width="11.5703125" style="85" customWidth="1"/>
    <col min="14" max="14" width="12.140625" style="3" customWidth="1"/>
    <col min="15" max="15" width="9.7109375" style="85" customWidth="1"/>
    <col min="16" max="16" width="13.7109375" style="3" customWidth="1"/>
    <col min="17" max="17" width="11.28515625" style="3" customWidth="1"/>
    <col min="18" max="20" width="9.140625" style="3"/>
    <col min="21" max="21" width="10.42578125" style="3" customWidth="1"/>
    <col min="22" max="22" width="10.140625" style="3" customWidth="1"/>
    <col min="23" max="23" width="9.42578125" style="3" customWidth="1"/>
    <col min="24" max="16384" width="9.140625" style="3"/>
  </cols>
  <sheetData>
    <row r="1" spans="2:24" ht="15.75" x14ac:dyDescent="0.25">
      <c r="Q1" s="47"/>
      <c r="R1" s="234" t="s">
        <v>34</v>
      </c>
      <c r="S1" s="234"/>
      <c r="T1" s="234"/>
      <c r="U1" s="234"/>
    </row>
    <row r="2" spans="2:24" ht="15.75" x14ac:dyDescent="0.25">
      <c r="Q2" s="47"/>
      <c r="R2" s="234" t="s">
        <v>35</v>
      </c>
      <c r="S2" s="234"/>
      <c r="T2" s="234"/>
      <c r="U2" s="234"/>
    </row>
    <row r="3" spans="2:24" ht="15.75" x14ac:dyDescent="0.25">
      <c r="Q3" s="234" t="s">
        <v>74</v>
      </c>
      <c r="R3" s="234"/>
      <c r="S3" s="234"/>
      <c r="T3" s="234"/>
      <c r="U3" s="234"/>
    </row>
    <row r="4" spans="2:24" ht="16.5" customHeight="1" x14ac:dyDescent="0.25">
      <c r="Q4" s="47"/>
      <c r="R4" s="235" t="s">
        <v>36</v>
      </c>
      <c r="S4" s="235"/>
      <c r="T4" s="235"/>
      <c r="U4" s="235"/>
    </row>
    <row r="5" spans="2:24" ht="12.75" customHeight="1" x14ac:dyDescent="0.25"/>
    <row r="6" spans="2:24" ht="15" customHeight="1" x14ac:dyDescent="0.25"/>
    <row r="7" spans="2:24" ht="15" customHeight="1" x14ac:dyDescent="0.25"/>
    <row r="8" spans="2:24" ht="9" customHeight="1" x14ac:dyDescent="0.25"/>
    <row r="9" spans="2:24" ht="18" customHeight="1" x14ac:dyDescent="0.25">
      <c r="B9" s="231" t="s">
        <v>37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3" t="s">
        <v>41</v>
      </c>
    </row>
    <row r="10" spans="2:24" x14ac:dyDescent="0.25">
      <c r="B10" s="231" t="s">
        <v>58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</row>
    <row r="11" spans="2:24" ht="19.5" customHeight="1" x14ac:dyDescent="0.25">
      <c r="B11" s="232" t="s">
        <v>59</v>
      </c>
      <c r="C11" s="232"/>
      <c r="D11" s="232"/>
      <c r="E11" s="232"/>
      <c r="F11" s="232"/>
      <c r="G11" s="232"/>
      <c r="H11" s="233" t="s">
        <v>105</v>
      </c>
      <c r="I11" s="233"/>
      <c r="J11" s="233"/>
      <c r="K11" s="233"/>
      <c r="L11" s="233"/>
      <c r="M11" s="233"/>
      <c r="N11" s="233"/>
      <c r="O11" s="134" t="s">
        <v>38</v>
      </c>
      <c r="P11" s="236" t="s">
        <v>72</v>
      </c>
      <c r="Q11" s="236"/>
      <c r="R11" s="236"/>
      <c r="S11" s="39"/>
      <c r="T11" s="39"/>
      <c r="U11" s="5"/>
    </row>
    <row r="12" spans="2:24" ht="27.75" customHeight="1" x14ac:dyDescent="0.25">
      <c r="E12" s="48"/>
      <c r="F12" s="101"/>
      <c r="G12" s="48"/>
      <c r="H12" s="209" t="s">
        <v>73</v>
      </c>
      <c r="I12" s="209"/>
      <c r="J12" s="209"/>
      <c r="K12" s="209"/>
      <c r="L12" s="209"/>
      <c r="M12" s="209"/>
      <c r="N12" s="209"/>
      <c r="O12" s="117"/>
      <c r="P12" s="210" t="s">
        <v>55</v>
      </c>
      <c r="Q12" s="210"/>
      <c r="R12" s="210"/>
      <c r="S12" s="49"/>
      <c r="T12" s="49"/>
      <c r="U12" s="50"/>
      <c r="V12" s="24"/>
      <c r="W12" s="24"/>
      <c r="X12" s="24"/>
    </row>
    <row r="13" spans="2:24" ht="9.75" hidden="1" customHeight="1" thickBot="1" x14ac:dyDescent="0.3">
      <c r="I13" s="45"/>
      <c r="J13" s="117"/>
      <c r="K13" s="45"/>
      <c r="L13" s="45"/>
      <c r="M13" s="117"/>
      <c r="N13" s="45"/>
      <c r="O13" s="117"/>
      <c r="P13" s="45"/>
      <c r="Q13" s="45"/>
      <c r="S13" s="51"/>
      <c r="T13" s="51"/>
      <c r="U13" s="51"/>
      <c r="V13" s="24"/>
      <c r="W13" s="24"/>
      <c r="X13" s="24"/>
    </row>
    <row r="14" spans="2:24" ht="9.75" hidden="1" customHeight="1" thickBot="1" x14ac:dyDescent="0.3">
      <c r="I14" s="45"/>
      <c r="J14" s="117"/>
      <c r="K14" s="45"/>
      <c r="L14" s="45"/>
      <c r="M14" s="117"/>
      <c r="N14" s="45"/>
      <c r="O14" s="117"/>
      <c r="P14" s="45"/>
      <c r="Q14" s="45"/>
      <c r="S14" s="51"/>
      <c r="T14" s="51"/>
      <c r="U14" s="51"/>
      <c r="V14" s="24"/>
      <c r="W14" s="24"/>
      <c r="X14" s="24"/>
    </row>
    <row r="15" spans="2:24" ht="9.75" hidden="1" customHeight="1" thickBot="1" x14ac:dyDescent="0.3">
      <c r="I15" s="45"/>
      <c r="J15" s="117"/>
      <c r="K15" s="45"/>
      <c r="L15" s="45"/>
      <c r="M15" s="117"/>
      <c r="N15" s="45"/>
      <c r="O15" s="117"/>
      <c r="P15" s="45"/>
      <c r="Q15" s="45"/>
      <c r="S15" s="51"/>
      <c r="T15" s="51"/>
      <c r="U15" s="51"/>
      <c r="V15" s="24"/>
      <c r="W15" s="24"/>
      <c r="X15" s="24"/>
    </row>
    <row r="16" spans="2:24" ht="9.75" hidden="1" customHeight="1" thickBot="1" x14ac:dyDescent="0.3">
      <c r="I16" s="45"/>
      <c r="J16" s="117"/>
      <c r="K16" s="45"/>
      <c r="L16" s="45"/>
      <c r="M16" s="117"/>
      <c r="N16" s="45"/>
      <c r="O16" s="117"/>
      <c r="P16" s="45"/>
      <c r="Q16" s="45"/>
      <c r="S16" s="51"/>
      <c r="T16" s="51"/>
      <c r="U16" s="51"/>
      <c r="V16" s="24"/>
      <c r="W16" s="24"/>
      <c r="X16" s="24"/>
    </row>
    <row r="17" spans="2:25" ht="9.75" customHeight="1" x14ac:dyDescent="0.25">
      <c r="I17" s="45"/>
      <c r="J17" s="117"/>
      <c r="K17" s="45"/>
      <c r="L17" s="45"/>
      <c r="M17" s="117"/>
      <c r="N17" s="45"/>
      <c r="O17" s="117"/>
      <c r="P17" s="45"/>
      <c r="Q17" s="45"/>
      <c r="S17" s="51"/>
      <c r="T17" s="51"/>
      <c r="U17" s="51"/>
      <c r="V17" s="24"/>
      <c r="W17" s="24"/>
      <c r="X17" s="24"/>
    </row>
    <row r="18" spans="2:25" ht="9.75" customHeight="1" thickBot="1" x14ac:dyDescent="0.3">
      <c r="I18" s="45"/>
      <c r="J18" s="117"/>
      <c r="K18" s="45"/>
      <c r="L18" s="45"/>
      <c r="M18" s="117"/>
      <c r="N18" s="45"/>
      <c r="O18" s="117"/>
      <c r="P18" s="45"/>
      <c r="Q18" s="45"/>
      <c r="S18" s="51"/>
      <c r="T18" s="51"/>
      <c r="U18" s="51"/>
      <c r="V18" s="24"/>
      <c r="W18" s="24"/>
      <c r="X18" s="24"/>
    </row>
    <row r="19" spans="2:25" ht="114.75" customHeight="1" thickBot="1" x14ac:dyDescent="0.3">
      <c r="B19" s="211" t="s">
        <v>75</v>
      </c>
      <c r="C19" s="212"/>
      <c r="D19" s="212"/>
      <c r="E19" s="37">
        <v>113</v>
      </c>
      <c r="F19" s="102" t="s">
        <v>56</v>
      </c>
      <c r="G19" s="211" t="s">
        <v>76</v>
      </c>
      <c r="H19" s="212"/>
      <c r="I19" s="213"/>
      <c r="J19" s="118">
        <v>9</v>
      </c>
      <c r="K19" s="52" t="s">
        <v>56</v>
      </c>
      <c r="L19" s="211" t="s">
        <v>77</v>
      </c>
      <c r="M19" s="212"/>
      <c r="N19" s="213"/>
      <c r="O19" s="118">
        <v>41</v>
      </c>
      <c r="P19" s="52" t="s">
        <v>57</v>
      </c>
      <c r="Q19" s="211" t="s">
        <v>78</v>
      </c>
      <c r="R19" s="214"/>
      <c r="S19" s="215"/>
      <c r="T19" s="38">
        <f>SUM(E19,J19,O19)</f>
        <v>163</v>
      </c>
      <c r="U19" s="51"/>
      <c r="V19" s="24"/>
      <c r="W19" s="24"/>
      <c r="X19" s="24"/>
      <c r="Y19" s="46"/>
    </row>
    <row r="20" spans="2:25" ht="18" customHeight="1" x14ac:dyDescent="0.25">
      <c r="I20" s="45"/>
      <c r="J20" s="117"/>
      <c r="K20" s="45"/>
      <c r="L20" s="45"/>
      <c r="M20" s="117"/>
      <c r="N20" s="45"/>
      <c r="O20" s="117"/>
      <c r="P20" s="45"/>
      <c r="Q20" s="45"/>
      <c r="S20" s="51"/>
      <c r="T20" s="51"/>
      <c r="U20" s="51"/>
    </row>
    <row r="21" spans="2:25" ht="21" customHeight="1" thickBot="1" x14ac:dyDescent="0.3"/>
    <row r="22" spans="2:25" ht="59.25" customHeight="1" x14ac:dyDescent="0.25">
      <c r="B22" s="198" t="s">
        <v>39</v>
      </c>
      <c r="C22" s="193"/>
      <c r="D22" s="194"/>
      <c r="E22" s="202" t="s">
        <v>65</v>
      </c>
      <c r="F22" s="170"/>
      <c r="G22" s="170"/>
      <c r="H22" s="170"/>
      <c r="I22" s="164"/>
      <c r="J22" s="203" t="s">
        <v>60</v>
      </c>
      <c r="K22" s="206" t="s">
        <v>61</v>
      </c>
      <c r="L22" s="207"/>
      <c r="M22" s="207"/>
      <c r="N22" s="208"/>
      <c r="O22" s="203" t="s">
        <v>63</v>
      </c>
      <c r="P22" s="216" t="s">
        <v>64</v>
      </c>
      <c r="Q22" s="216" t="s">
        <v>62</v>
      </c>
      <c r="R22" s="163" t="s">
        <v>71</v>
      </c>
      <c r="S22" s="170"/>
      <c r="T22" s="170"/>
      <c r="U22" s="164"/>
    </row>
    <row r="23" spans="2:25" ht="17.25" customHeight="1" x14ac:dyDescent="0.25">
      <c r="B23" s="199"/>
      <c r="C23" s="200"/>
      <c r="D23" s="201"/>
      <c r="E23" s="219" t="s">
        <v>0</v>
      </c>
      <c r="F23" s="161" t="s">
        <v>1</v>
      </c>
      <c r="G23" s="161"/>
      <c r="H23" s="161"/>
      <c r="I23" s="162"/>
      <c r="J23" s="204"/>
      <c r="K23" s="221" t="s">
        <v>2</v>
      </c>
      <c r="L23" s="223" t="s">
        <v>49</v>
      </c>
      <c r="M23" s="225" t="s">
        <v>3</v>
      </c>
      <c r="N23" s="227" t="s">
        <v>4</v>
      </c>
      <c r="O23" s="204"/>
      <c r="P23" s="217"/>
      <c r="Q23" s="217"/>
      <c r="R23" s="153" t="s">
        <v>5</v>
      </c>
      <c r="S23" s="155" t="s">
        <v>6</v>
      </c>
      <c r="T23" s="155" t="s">
        <v>7</v>
      </c>
      <c r="U23" s="229" t="s">
        <v>8</v>
      </c>
    </row>
    <row r="24" spans="2:25" ht="123.75" customHeight="1" thickBot="1" x14ac:dyDescent="0.3">
      <c r="B24" s="199"/>
      <c r="C24" s="200"/>
      <c r="D24" s="201"/>
      <c r="E24" s="220"/>
      <c r="F24" s="103" t="s">
        <v>50</v>
      </c>
      <c r="G24" s="53" t="s">
        <v>47</v>
      </c>
      <c r="H24" s="53" t="s">
        <v>48</v>
      </c>
      <c r="I24" s="54" t="s">
        <v>9</v>
      </c>
      <c r="J24" s="205"/>
      <c r="K24" s="222"/>
      <c r="L24" s="224"/>
      <c r="M24" s="226"/>
      <c r="N24" s="228"/>
      <c r="O24" s="205"/>
      <c r="P24" s="218"/>
      <c r="Q24" s="218"/>
      <c r="R24" s="154"/>
      <c r="S24" s="156"/>
      <c r="T24" s="156"/>
      <c r="U24" s="230"/>
      <c r="X24" s="46"/>
    </row>
    <row r="25" spans="2:25" ht="15.75" thickBot="1" x14ac:dyDescent="0.3">
      <c r="B25" s="188">
        <v>1</v>
      </c>
      <c r="C25" s="189"/>
      <c r="D25" s="190"/>
      <c r="E25" s="55">
        <v>2</v>
      </c>
      <c r="F25" s="104">
        <v>3</v>
      </c>
      <c r="G25" s="56">
        <v>4</v>
      </c>
      <c r="H25" s="56">
        <v>5</v>
      </c>
      <c r="I25" s="57">
        <v>6</v>
      </c>
      <c r="J25" s="119">
        <v>7</v>
      </c>
      <c r="K25" s="58">
        <v>8</v>
      </c>
      <c r="L25" s="56">
        <v>9</v>
      </c>
      <c r="M25" s="104">
        <v>10</v>
      </c>
      <c r="N25" s="57">
        <v>11</v>
      </c>
      <c r="O25" s="135">
        <v>12</v>
      </c>
      <c r="P25" s="59">
        <v>13</v>
      </c>
      <c r="Q25" s="59">
        <v>14</v>
      </c>
      <c r="R25" s="58">
        <v>15</v>
      </c>
      <c r="S25" s="56">
        <v>16</v>
      </c>
      <c r="T25" s="56">
        <v>17</v>
      </c>
      <c r="U25" s="57">
        <v>18</v>
      </c>
    </row>
    <row r="26" spans="2:25" ht="30.75" customHeight="1" thickBot="1" x14ac:dyDescent="0.3">
      <c r="B26" s="191" t="s">
        <v>79</v>
      </c>
      <c r="C26" s="192"/>
      <c r="D26" s="192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4"/>
    </row>
    <row r="27" spans="2:25" ht="19.5" customHeight="1" thickBot="1" x14ac:dyDescent="0.3">
      <c r="B27" s="195" t="s">
        <v>10</v>
      </c>
      <c r="C27" s="196"/>
      <c r="D27" s="197"/>
      <c r="E27" s="8">
        <f>SUM(F27:I27)</f>
        <v>1</v>
      </c>
      <c r="F27" s="105">
        <v>1</v>
      </c>
      <c r="G27" s="9"/>
      <c r="H27" s="9"/>
      <c r="I27" s="10"/>
      <c r="J27" s="120"/>
      <c r="K27" s="32">
        <v>1</v>
      </c>
      <c r="L27" s="9"/>
      <c r="M27" s="105"/>
      <c r="N27" s="34"/>
      <c r="O27" s="136"/>
      <c r="P27" s="28"/>
      <c r="Q27" s="28"/>
      <c r="R27" s="19"/>
      <c r="S27" s="9"/>
      <c r="T27" s="9"/>
      <c r="U27" s="10">
        <f>J27+K27+L27+M27+N27+O27</f>
        <v>1</v>
      </c>
    </row>
    <row r="28" spans="2:25" ht="28.5" customHeight="1" thickBot="1" x14ac:dyDescent="0.3">
      <c r="B28" s="179" t="s">
        <v>11</v>
      </c>
      <c r="C28" s="180"/>
      <c r="D28" s="181"/>
      <c r="E28" s="11">
        <f t="shared" ref="E28:E49" si="0">SUM(F28:I28)</f>
        <v>3</v>
      </c>
      <c r="F28" s="106">
        <v>2</v>
      </c>
      <c r="G28" s="1">
        <v>1</v>
      </c>
      <c r="H28" s="1"/>
      <c r="I28" s="2"/>
      <c r="J28" s="121">
        <v>1</v>
      </c>
      <c r="K28" s="7"/>
      <c r="L28" s="1"/>
      <c r="M28" s="106">
        <v>1</v>
      </c>
      <c r="N28" s="16"/>
      <c r="O28" s="137">
        <v>1</v>
      </c>
      <c r="P28" s="29"/>
      <c r="Q28" s="29"/>
      <c r="R28" s="4"/>
      <c r="S28" s="1"/>
      <c r="T28" s="1"/>
      <c r="U28" s="10">
        <f t="shared" ref="U28:U30" si="1">J28+K28+L28+M28+N28+O28</f>
        <v>3</v>
      </c>
    </row>
    <row r="29" spans="2:25" ht="19.5" customHeight="1" thickBot="1" x14ac:dyDescent="0.3">
      <c r="B29" s="179" t="s">
        <v>12</v>
      </c>
      <c r="C29" s="180"/>
      <c r="D29" s="181"/>
      <c r="E29" s="11">
        <f t="shared" si="0"/>
        <v>4</v>
      </c>
      <c r="F29" s="106">
        <v>4</v>
      </c>
      <c r="G29" s="1"/>
      <c r="H29" s="1"/>
      <c r="I29" s="2"/>
      <c r="J29" s="121"/>
      <c r="K29" s="7"/>
      <c r="L29" s="1"/>
      <c r="M29" s="106">
        <v>1</v>
      </c>
      <c r="N29" s="16">
        <v>1</v>
      </c>
      <c r="O29" s="137">
        <v>2</v>
      </c>
      <c r="P29" s="29"/>
      <c r="Q29" s="29"/>
      <c r="R29" s="4"/>
      <c r="S29" s="1"/>
      <c r="T29" s="1"/>
      <c r="U29" s="10">
        <f t="shared" si="1"/>
        <v>4</v>
      </c>
    </row>
    <row r="30" spans="2:25" ht="19.5" customHeight="1" x14ac:dyDescent="0.25">
      <c r="B30" s="179" t="s">
        <v>13</v>
      </c>
      <c r="C30" s="180"/>
      <c r="D30" s="181"/>
      <c r="E30" s="11">
        <f t="shared" si="0"/>
        <v>0</v>
      </c>
      <c r="F30" s="106"/>
      <c r="G30" s="1"/>
      <c r="H30" s="1"/>
      <c r="I30" s="2"/>
      <c r="J30" s="121"/>
      <c r="K30" s="7"/>
      <c r="L30" s="1"/>
      <c r="M30" s="106"/>
      <c r="N30" s="16"/>
      <c r="O30" s="137"/>
      <c r="P30" s="29"/>
      <c r="Q30" s="29"/>
      <c r="R30" s="4"/>
      <c r="S30" s="1"/>
      <c r="T30" s="1"/>
      <c r="U30" s="10">
        <f t="shared" si="1"/>
        <v>0</v>
      </c>
    </row>
    <row r="31" spans="2:25" ht="24" customHeight="1" thickBot="1" x14ac:dyDescent="0.3">
      <c r="B31" s="179" t="s">
        <v>45</v>
      </c>
      <c r="C31" s="180"/>
      <c r="D31" s="181"/>
      <c r="E31" s="11">
        <f>SUM(E32:E33)</f>
        <v>99</v>
      </c>
      <c r="F31" s="107">
        <f t="shared" ref="F31:U31" si="2">SUM(F32:F33)</f>
        <v>47</v>
      </c>
      <c r="G31" s="6">
        <f t="shared" si="2"/>
        <v>20</v>
      </c>
      <c r="H31" s="6">
        <f t="shared" si="2"/>
        <v>28</v>
      </c>
      <c r="I31" s="12">
        <f t="shared" si="2"/>
        <v>4</v>
      </c>
      <c r="J31" s="122">
        <f t="shared" si="2"/>
        <v>19</v>
      </c>
      <c r="K31" s="33">
        <f t="shared" si="2"/>
        <v>13</v>
      </c>
      <c r="L31" s="6">
        <f t="shared" si="2"/>
        <v>12</v>
      </c>
      <c r="M31" s="107">
        <f t="shared" si="2"/>
        <v>51</v>
      </c>
      <c r="N31" s="17">
        <f t="shared" si="2"/>
        <v>3</v>
      </c>
      <c r="O31" s="138">
        <f>SUM(O32:O33)</f>
        <v>1</v>
      </c>
      <c r="P31" s="18">
        <f t="shared" ref="P31:Q31" si="3">SUM(P32:P33)</f>
        <v>0</v>
      </c>
      <c r="Q31" s="18">
        <f t="shared" si="3"/>
        <v>0</v>
      </c>
      <c r="R31" s="11">
        <f t="shared" si="2"/>
        <v>0</v>
      </c>
      <c r="S31" s="6">
        <f t="shared" si="2"/>
        <v>0</v>
      </c>
      <c r="T31" s="6">
        <f t="shared" si="2"/>
        <v>0</v>
      </c>
      <c r="U31" s="12">
        <f t="shared" si="2"/>
        <v>99</v>
      </c>
    </row>
    <row r="32" spans="2:25" ht="15.75" thickBot="1" x14ac:dyDescent="0.3">
      <c r="B32" s="185" t="s">
        <v>14</v>
      </c>
      <c r="C32" s="186"/>
      <c r="D32" s="187"/>
      <c r="E32" s="11">
        <f t="shared" si="0"/>
        <v>18</v>
      </c>
      <c r="F32" s="106">
        <v>9</v>
      </c>
      <c r="G32" s="1">
        <v>7</v>
      </c>
      <c r="H32" s="1"/>
      <c r="I32" s="2">
        <v>2</v>
      </c>
      <c r="J32" s="121">
        <v>2</v>
      </c>
      <c r="K32" s="7">
        <v>2</v>
      </c>
      <c r="L32" s="1"/>
      <c r="M32" s="106">
        <v>14</v>
      </c>
      <c r="N32" s="16"/>
      <c r="O32" s="137"/>
      <c r="P32" s="29"/>
      <c r="Q32" s="29"/>
      <c r="R32" s="4"/>
      <c r="S32" s="1"/>
      <c r="T32" s="1"/>
      <c r="U32" s="10">
        <f>J32+K32+L32+M32+N32+O32</f>
        <v>18</v>
      </c>
    </row>
    <row r="33" spans="2:21" ht="15.75" thickBot="1" x14ac:dyDescent="0.3">
      <c r="B33" s="185" t="s">
        <v>15</v>
      </c>
      <c r="C33" s="186"/>
      <c r="D33" s="187"/>
      <c r="E33" s="11">
        <f t="shared" si="0"/>
        <v>81</v>
      </c>
      <c r="F33" s="106">
        <v>38</v>
      </c>
      <c r="G33" s="1">
        <v>13</v>
      </c>
      <c r="H33" s="1">
        <v>28</v>
      </c>
      <c r="I33" s="2">
        <v>2</v>
      </c>
      <c r="J33" s="121">
        <v>17</v>
      </c>
      <c r="K33" s="7">
        <v>11</v>
      </c>
      <c r="L33" s="1">
        <v>12</v>
      </c>
      <c r="M33" s="106">
        <v>37</v>
      </c>
      <c r="N33" s="16">
        <v>3</v>
      </c>
      <c r="O33" s="137">
        <v>1</v>
      </c>
      <c r="P33" s="29"/>
      <c r="Q33" s="29"/>
      <c r="R33" s="4"/>
      <c r="S33" s="1"/>
      <c r="T33" s="1"/>
      <c r="U33" s="10">
        <f t="shared" ref="U33:U51" si="4">J33+K33+L33+M33+N33+O33</f>
        <v>81</v>
      </c>
    </row>
    <row r="34" spans="2:21" ht="19.5" customHeight="1" thickBot="1" x14ac:dyDescent="0.3">
      <c r="B34" s="179" t="s">
        <v>16</v>
      </c>
      <c r="C34" s="180"/>
      <c r="D34" s="181"/>
      <c r="E34" s="11">
        <f t="shared" si="0"/>
        <v>5</v>
      </c>
      <c r="F34" s="106">
        <v>3</v>
      </c>
      <c r="G34" s="1">
        <v>2</v>
      </c>
      <c r="H34" s="1"/>
      <c r="I34" s="2"/>
      <c r="J34" s="121">
        <v>1</v>
      </c>
      <c r="K34" s="7"/>
      <c r="L34" s="1"/>
      <c r="M34" s="106">
        <v>4</v>
      </c>
      <c r="N34" s="16"/>
      <c r="O34" s="137"/>
      <c r="P34" s="29"/>
      <c r="Q34" s="29"/>
      <c r="R34" s="4"/>
      <c r="S34" s="1"/>
      <c r="T34" s="1"/>
      <c r="U34" s="10">
        <f t="shared" si="4"/>
        <v>5</v>
      </c>
    </row>
    <row r="35" spans="2:21" ht="30.75" customHeight="1" thickBot="1" x14ac:dyDescent="0.3">
      <c r="B35" s="179" t="s">
        <v>17</v>
      </c>
      <c r="C35" s="180"/>
      <c r="D35" s="181"/>
      <c r="E35" s="11">
        <f t="shared" si="0"/>
        <v>3</v>
      </c>
      <c r="F35" s="106">
        <v>1</v>
      </c>
      <c r="G35" s="1">
        <v>2</v>
      </c>
      <c r="H35" s="1"/>
      <c r="I35" s="2"/>
      <c r="J35" s="121"/>
      <c r="K35" s="7"/>
      <c r="L35" s="1"/>
      <c r="M35" s="106">
        <v>2</v>
      </c>
      <c r="N35" s="16"/>
      <c r="O35" s="137">
        <v>1</v>
      </c>
      <c r="P35" s="29"/>
      <c r="Q35" s="29"/>
      <c r="R35" s="4"/>
      <c r="S35" s="1"/>
      <c r="T35" s="1"/>
      <c r="U35" s="10">
        <f t="shared" si="4"/>
        <v>3</v>
      </c>
    </row>
    <row r="36" spans="2:21" ht="20.25" customHeight="1" thickBot="1" x14ac:dyDescent="0.3">
      <c r="B36" s="179" t="s">
        <v>18</v>
      </c>
      <c r="C36" s="180"/>
      <c r="D36" s="181"/>
      <c r="E36" s="11">
        <f t="shared" si="0"/>
        <v>0</v>
      </c>
      <c r="F36" s="106"/>
      <c r="G36" s="1"/>
      <c r="H36" s="1"/>
      <c r="I36" s="2"/>
      <c r="J36" s="121"/>
      <c r="K36" s="7"/>
      <c r="L36" s="1"/>
      <c r="M36" s="106"/>
      <c r="N36" s="16"/>
      <c r="O36" s="137"/>
      <c r="P36" s="29"/>
      <c r="Q36" s="29"/>
      <c r="R36" s="4"/>
      <c r="S36" s="1"/>
      <c r="T36" s="1"/>
      <c r="U36" s="10">
        <f t="shared" si="4"/>
        <v>0</v>
      </c>
    </row>
    <row r="37" spans="2:21" ht="18.75" customHeight="1" thickBot="1" x14ac:dyDescent="0.3">
      <c r="B37" s="179" t="s">
        <v>19</v>
      </c>
      <c r="C37" s="180"/>
      <c r="D37" s="181"/>
      <c r="E37" s="11">
        <f t="shared" si="0"/>
        <v>59</v>
      </c>
      <c r="F37" s="106">
        <v>45</v>
      </c>
      <c r="G37" s="1">
        <v>11</v>
      </c>
      <c r="H37" s="1"/>
      <c r="I37" s="2">
        <v>3</v>
      </c>
      <c r="J37" s="121">
        <v>15</v>
      </c>
      <c r="K37" s="7"/>
      <c r="L37" s="1"/>
      <c r="M37" s="106">
        <v>32</v>
      </c>
      <c r="N37" s="16"/>
      <c r="O37" s="137">
        <v>12</v>
      </c>
      <c r="P37" s="29"/>
      <c r="Q37" s="29"/>
      <c r="R37" s="4"/>
      <c r="S37" s="1"/>
      <c r="T37" s="1"/>
      <c r="U37" s="10">
        <f t="shared" si="4"/>
        <v>59</v>
      </c>
    </row>
    <row r="38" spans="2:21" ht="29.25" customHeight="1" thickBot="1" x14ac:dyDescent="0.3">
      <c r="B38" s="179" t="s">
        <v>20</v>
      </c>
      <c r="C38" s="180"/>
      <c r="D38" s="181"/>
      <c r="E38" s="11">
        <f t="shared" si="0"/>
        <v>0</v>
      </c>
      <c r="F38" s="106"/>
      <c r="G38" s="1"/>
      <c r="H38" s="1"/>
      <c r="I38" s="2"/>
      <c r="J38" s="121"/>
      <c r="K38" s="7"/>
      <c r="L38" s="1"/>
      <c r="M38" s="106"/>
      <c r="N38" s="16"/>
      <c r="O38" s="137"/>
      <c r="P38" s="29"/>
      <c r="Q38" s="29"/>
      <c r="R38" s="4"/>
      <c r="S38" s="1"/>
      <c r="T38" s="1"/>
      <c r="U38" s="10">
        <f t="shared" si="4"/>
        <v>0</v>
      </c>
    </row>
    <row r="39" spans="2:21" ht="31.5" customHeight="1" thickBot="1" x14ac:dyDescent="0.3">
      <c r="B39" s="179" t="s">
        <v>21</v>
      </c>
      <c r="C39" s="180"/>
      <c r="D39" s="181"/>
      <c r="E39" s="11">
        <f t="shared" si="0"/>
        <v>9</v>
      </c>
      <c r="F39" s="106">
        <v>1</v>
      </c>
      <c r="G39" s="1">
        <v>4</v>
      </c>
      <c r="H39" s="1">
        <v>2</v>
      </c>
      <c r="I39" s="2">
        <v>2</v>
      </c>
      <c r="J39" s="121">
        <v>1</v>
      </c>
      <c r="K39" s="7"/>
      <c r="L39" s="1"/>
      <c r="M39" s="106">
        <v>3</v>
      </c>
      <c r="N39" s="16"/>
      <c r="O39" s="137">
        <v>5</v>
      </c>
      <c r="P39" s="29"/>
      <c r="Q39" s="29"/>
      <c r="R39" s="4"/>
      <c r="S39" s="1"/>
      <c r="T39" s="1"/>
      <c r="U39" s="10">
        <f t="shared" si="4"/>
        <v>9</v>
      </c>
    </row>
    <row r="40" spans="2:21" ht="21" customHeight="1" thickBot="1" x14ac:dyDescent="0.3">
      <c r="B40" s="179" t="s">
        <v>22</v>
      </c>
      <c r="C40" s="180"/>
      <c r="D40" s="181"/>
      <c r="E40" s="11">
        <f t="shared" si="0"/>
        <v>1</v>
      </c>
      <c r="F40" s="106"/>
      <c r="G40" s="1">
        <v>1</v>
      </c>
      <c r="H40" s="1"/>
      <c r="I40" s="2"/>
      <c r="J40" s="121"/>
      <c r="K40" s="7"/>
      <c r="L40" s="1"/>
      <c r="M40" s="106">
        <v>1</v>
      </c>
      <c r="N40" s="16"/>
      <c r="O40" s="137"/>
      <c r="P40" s="29"/>
      <c r="Q40" s="29"/>
      <c r="R40" s="4"/>
      <c r="S40" s="1"/>
      <c r="T40" s="1"/>
      <c r="U40" s="10">
        <f t="shared" si="4"/>
        <v>1</v>
      </c>
    </row>
    <row r="41" spans="2:21" ht="21" customHeight="1" thickBot="1" x14ac:dyDescent="0.3">
      <c r="B41" s="179" t="s">
        <v>23</v>
      </c>
      <c r="C41" s="180"/>
      <c r="D41" s="181"/>
      <c r="E41" s="11">
        <f t="shared" si="0"/>
        <v>10</v>
      </c>
      <c r="F41" s="106">
        <v>4</v>
      </c>
      <c r="G41" s="1">
        <v>5</v>
      </c>
      <c r="H41" s="1"/>
      <c r="I41" s="2">
        <v>1</v>
      </c>
      <c r="J41" s="121"/>
      <c r="K41" s="7">
        <v>1</v>
      </c>
      <c r="L41" s="1"/>
      <c r="M41" s="106">
        <v>8</v>
      </c>
      <c r="N41" s="16"/>
      <c r="O41" s="137">
        <v>1</v>
      </c>
      <c r="P41" s="29"/>
      <c r="Q41" s="29"/>
      <c r="R41" s="4"/>
      <c r="S41" s="1"/>
      <c r="T41" s="1"/>
      <c r="U41" s="10">
        <f t="shared" si="4"/>
        <v>10</v>
      </c>
    </row>
    <row r="42" spans="2:21" ht="30" customHeight="1" thickBot="1" x14ac:dyDescent="0.3">
      <c r="B42" s="179" t="s">
        <v>24</v>
      </c>
      <c r="C42" s="180"/>
      <c r="D42" s="181"/>
      <c r="E42" s="11">
        <f t="shared" si="0"/>
        <v>6</v>
      </c>
      <c r="F42" s="106">
        <v>3</v>
      </c>
      <c r="G42" s="1">
        <v>3</v>
      </c>
      <c r="H42" s="1"/>
      <c r="I42" s="2"/>
      <c r="J42" s="121"/>
      <c r="K42" s="7"/>
      <c r="L42" s="1"/>
      <c r="M42" s="106">
        <v>2</v>
      </c>
      <c r="N42" s="16"/>
      <c r="O42" s="137">
        <v>4</v>
      </c>
      <c r="P42" s="29"/>
      <c r="Q42" s="29"/>
      <c r="R42" s="4"/>
      <c r="S42" s="1"/>
      <c r="T42" s="1"/>
      <c r="U42" s="10">
        <f t="shared" si="4"/>
        <v>6</v>
      </c>
    </row>
    <row r="43" spans="2:21" ht="21" customHeight="1" thickBot="1" x14ac:dyDescent="0.3">
      <c r="B43" s="179" t="s">
        <v>25</v>
      </c>
      <c r="C43" s="180"/>
      <c r="D43" s="181"/>
      <c r="E43" s="11">
        <f t="shared" si="0"/>
        <v>0</v>
      </c>
      <c r="F43" s="106"/>
      <c r="G43" s="1"/>
      <c r="H43" s="1"/>
      <c r="I43" s="2"/>
      <c r="J43" s="121"/>
      <c r="K43" s="7"/>
      <c r="L43" s="1"/>
      <c r="M43" s="106"/>
      <c r="N43" s="16"/>
      <c r="O43" s="137"/>
      <c r="P43" s="29"/>
      <c r="Q43" s="29"/>
      <c r="R43" s="4"/>
      <c r="S43" s="1"/>
      <c r="T43" s="1"/>
      <c r="U43" s="10">
        <f t="shared" si="4"/>
        <v>0</v>
      </c>
    </row>
    <row r="44" spans="2:21" ht="27.75" customHeight="1" thickBot="1" x14ac:dyDescent="0.3">
      <c r="B44" s="179" t="s">
        <v>26</v>
      </c>
      <c r="C44" s="180"/>
      <c r="D44" s="181"/>
      <c r="E44" s="11">
        <f t="shared" si="0"/>
        <v>1</v>
      </c>
      <c r="F44" s="106">
        <v>1</v>
      </c>
      <c r="G44" s="1"/>
      <c r="H44" s="1"/>
      <c r="I44" s="2"/>
      <c r="J44" s="121"/>
      <c r="K44" s="7"/>
      <c r="L44" s="1"/>
      <c r="M44" s="106"/>
      <c r="N44" s="16"/>
      <c r="O44" s="137">
        <v>1</v>
      </c>
      <c r="P44" s="29"/>
      <c r="Q44" s="29"/>
      <c r="R44" s="4"/>
      <c r="S44" s="1"/>
      <c r="T44" s="1"/>
      <c r="U44" s="10">
        <f t="shared" si="4"/>
        <v>1</v>
      </c>
    </row>
    <row r="45" spans="2:21" ht="33" customHeight="1" thickBot="1" x14ac:dyDescent="0.3">
      <c r="B45" s="179" t="s">
        <v>27</v>
      </c>
      <c r="C45" s="180"/>
      <c r="D45" s="181"/>
      <c r="E45" s="11">
        <f t="shared" si="0"/>
        <v>0</v>
      </c>
      <c r="F45" s="106"/>
      <c r="G45" s="1"/>
      <c r="H45" s="1"/>
      <c r="I45" s="2"/>
      <c r="J45" s="121"/>
      <c r="K45" s="7"/>
      <c r="L45" s="1"/>
      <c r="M45" s="106"/>
      <c r="N45" s="16"/>
      <c r="O45" s="137"/>
      <c r="P45" s="29"/>
      <c r="Q45" s="29"/>
      <c r="R45" s="4"/>
      <c r="S45" s="1"/>
      <c r="T45" s="1"/>
      <c r="U45" s="10">
        <f t="shared" si="4"/>
        <v>0</v>
      </c>
    </row>
    <row r="46" spans="2:21" ht="20.25" customHeight="1" thickBot="1" x14ac:dyDescent="0.3">
      <c r="B46" s="179" t="s">
        <v>28</v>
      </c>
      <c r="C46" s="180"/>
      <c r="D46" s="181"/>
      <c r="E46" s="11">
        <f t="shared" si="0"/>
        <v>0</v>
      </c>
      <c r="F46" s="106"/>
      <c r="G46" s="1"/>
      <c r="H46" s="1"/>
      <c r="I46" s="2"/>
      <c r="J46" s="121"/>
      <c r="K46" s="7"/>
      <c r="L46" s="1"/>
      <c r="M46" s="106"/>
      <c r="N46" s="16"/>
      <c r="O46" s="137"/>
      <c r="P46" s="29"/>
      <c r="Q46" s="29"/>
      <c r="R46" s="4"/>
      <c r="S46" s="1"/>
      <c r="T46" s="1"/>
      <c r="U46" s="10">
        <f t="shared" si="4"/>
        <v>0</v>
      </c>
    </row>
    <row r="47" spans="2:21" ht="29.25" customHeight="1" thickBot="1" x14ac:dyDescent="0.3">
      <c r="B47" s="179" t="s">
        <v>29</v>
      </c>
      <c r="C47" s="180"/>
      <c r="D47" s="181"/>
      <c r="E47" s="11">
        <f t="shared" si="0"/>
        <v>0</v>
      </c>
      <c r="F47" s="106"/>
      <c r="G47" s="1"/>
      <c r="H47" s="1"/>
      <c r="I47" s="2"/>
      <c r="J47" s="121"/>
      <c r="K47" s="7"/>
      <c r="L47" s="1"/>
      <c r="M47" s="106"/>
      <c r="N47" s="16"/>
      <c r="O47" s="137"/>
      <c r="P47" s="29"/>
      <c r="Q47" s="29"/>
      <c r="R47" s="4"/>
      <c r="S47" s="1"/>
      <c r="T47" s="1"/>
      <c r="U47" s="10">
        <f t="shared" si="4"/>
        <v>0</v>
      </c>
    </row>
    <row r="48" spans="2:21" ht="28.5" customHeight="1" thickBot="1" x14ac:dyDescent="0.3">
      <c r="B48" s="179" t="s">
        <v>30</v>
      </c>
      <c r="C48" s="180"/>
      <c r="D48" s="181"/>
      <c r="E48" s="11">
        <f t="shared" si="0"/>
        <v>0</v>
      </c>
      <c r="F48" s="106"/>
      <c r="G48" s="1"/>
      <c r="H48" s="1"/>
      <c r="I48" s="2"/>
      <c r="J48" s="121"/>
      <c r="K48" s="7"/>
      <c r="L48" s="1"/>
      <c r="M48" s="106"/>
      <c r="N48" s="16"/>
      <c r="O48" s="137"/>
      <c r="P48" s="29"/>
      <c r="Q48" s="29"/>
      <c r="R48" s="4"/>
      <c r="S48" s="1"/>
      <c r="T48" s="1"/>
      <c r="U48" s="10">
        <f t="shared" si="4"/>
        <v>0</v>
      </c>
    </row>
    <row r="49" spans="2:24" ht="68.25" customHeight="1" thickBot="1" x14ac:dyDescent="0.3">
      <c r="B49" s="182" t="s">
        <v>31</v>
      </c>
      <c r="C49" s="183"/>
      <c r="D49" s="184"/>
      <c r="E49" s="13">
        <f t="shared" si="0"/>
        <v>0</v>
      </c>
      <c r="F49" s="108"/>
      <c r="G49" s="14"/>
      <c r="H49" s="14"/>
      <c r="I49" s="15"/>
      <c r="J49" s="123"/>
      <c r="K49" s="35"/>
      <c r="L49" s="14"/>
      <c r="M49" s="108"/>
      <c r="N49" s="36"/>
      <c r="O49" s="139"/>
      <c r="P49" s="30"/>
      <c r="Q49" s="30"/>
      <c r="R49" s="20"/>
      <c r="S49" s="14"/>
      <c r="T49" s="14"/>
      <c r="U49" s="10">
        <f t="shared" si="4"/>
        <v>0</v>
      </c>
      <c r="X49" s="3" t="s">
        <v>41</v>
      </c>
    </row>
    <row r="50" spans="2:24" ht="15.75" thickBot="1" x14ac:dyDescent="0.3">
      <c r="B50" s="171" t="s">
        <v>32</v>
      </c>
      <c r="C50" s="172"/>
      <c r="D50" s="173"/>
      <c r="E50" s="21">
        <f>SUM(E27:E31,E34:E49)</f>
        <v>201</v>
      </c>
      <c r="F50" s="109">
        <f t="shared" ref="F50:U50" si="5">SUM(F27:F31,F34:F49)</f>
        <v>112</v>
      </c>
      <c r="G50" s="21">
        <f t="shared" si="5"/>
        <v>49</v>
      </c>
      <c r="H50" s="21">
        <f t="shared" si="5"/>
        <v>30</v>
      </c>
      <c r="I50" s="21">
        <f t="shared" si="5"/>
        <v>10</v>
      </c>
      <c r="J50" s="109">
        <f t="shared" si="5"/>
        <v>37</v>
      </c>
      <c r="K50" s="21">
        <f t="shared" si="5"/>
        <v>15</v>
      </c>
      <c r="L50" s="21">
        <f t="shared" si="5"/>
        <v>12</v>
      </c>
      <c r="M50" s="109">
        <f t="shared" si="5"/>
        <v>105</v>
      </c>
      <c r="N50" s="21">
        <f t="shared" si="5"/>
        <v>4</v>
      </c>
      <c r="O50" s="109">
        <f t="shared" si="5"/>
        <v>28</v>
      </c>
      <c r="P50" s="21">
        <f t="shared" si="5"/>
        <v>0</v>
      </c>
      <c r="Q50" s="21">
        <f t="shared" si="5"/>
        <v>0</v>
      </c>
      <c r="R50" s="21">
        <f t="shared" si="5"/>
        <v>0</v>
      </c>
      <c r="S50" s="21">
        <f t="shared" si="5"/>
        <v>0</v>
      </c>
      <c r="T50" s="21">
        <f t="shared" si="5"/>
        <v>0</v>
      </c>
      <c r="U50" s="22">
        <f t="shared" si="5"/>
        <v>201</v>
      </c>
    </row>
    <row r="51" spans="2:24" ht="65.25" customHeight="1" thickBot="1" x14ac:dyDescent="0.3">
      <c r="B51" s="174" t="s">
        <v>80</v>
      </c>
      <c r="C51" s="175"/>
      <c r="D51" s="176"/>
      <c r="E51" s="23">
        <f>SUM(F51:I51)</f>
        <v>43</v>
      </c>
      <c r="F51" s="110">
        <v>10</v>
      </c>
      <c r="G51" s="25"/>
      <c r="H51" s="25">
        <v>11</v>
      </c>
      <c r="I51" s="26">
        <v>22</v>
      </c>
      <c r="J51" s="124">
        <v>1</v>
      </c>
      <c r="K51" s="25">
        <v>1</v>
      </c>
      <c r="L51" s="25"/>
      <c r="M51" s="110">
        <v>29</v>
      </c>
      <c r="N51" s="26"/>
      <c r="O51" s="124">
        <v>12</v>
      </c>
      <c r="P51" s="31"/>
      <c r="Q51" s="31"/>
      <c r="R51" s="27"/>
      <c r="S51" s="25"/>
      <c r="T51" s="25"/>
      <c r="U51" s="10">
        <f t="shared" si="4"/>
        <v>43</v>
      </c>
    </row>
    <row r="52" spans="2:24" ht="18.75" customHeight="1" thickBot="1" x14ac:dyDescent="0.3">
      <c r="B52" s="171" t="s">
        <v>33</v>
      </c>
      <c r="C52" s="172"/>
      <c r="D52" s="173"/>
      <c r="E52" s="21">
        <f>SUM(E50:E51)</f>
        <v>244</v>
      </c>
      <c r="F52" s="109">
        <f t="shared" ref="F52:U52" si="6">SUM(F50:F51)</f>
        <v>122</v>
      </c>
      <c r="G52" s="21">
        <f t="shared" si="6"/>
        <v>49</v>
      </c>
      <c r="H52" s="21">
        <f t="shared" si="6"/>
        <v>41</v>
      </c>
      <c r="I52" s="21">
        <f t="shared" si="6"/>
        <v>32</v>
      </c>
      <c r="J52" s="109">
        <f t="shared" si="6"/>
        <v>38</v>
      </c>
      <c r="K52" s="21">
        <f t="shared" si="6"/>
        <v>16</v>
      </c>
      <c r="L52" s="21">
        <f t="shared" si="6"/>
        <v>12</v>
      </c>
      <c r="M52" s="109">
        <f t="shared" si="6"/>
        <v>134</v>
      </c>
      <c r="N52" s="21">
        <f t="shared" si="6"/>
        <v>4</v>
      </c>
      <c r="O52" s="109">
        <f t="shared" si="6"/>
        <v>40</v>
      </c>
      <c r="P52" s="21">
        <f t="shared" si="6"/>
        <v>0</v>
      </c>
      <c r="Q52" s="21">
        <f t="shared" si="6"/>
        <v>0</v>
      </c>
      <c r="R52" s="21">
        <f t="shared" si="6"/>
        <v>0</v>
      </c>
      <c r="S52" s="21">
        <f t="shared" si="6"/>
        <v>0</v>
      </c>
      <c r="T52" s="21">
        <f t="shared" si="6"/>
        <v>0</v>
      </c>
      <c r="U52" s="22">
        <f t="shared" si="6"/>
        <v>244</v>
      </c>
    </row>
    <row r="59" spans="2:24" ht="23.25" customHeight="1" thickBot="1" x14ac:dyDescent="0.3">
      <c r="L59" s="24"/>
      <c r="M59" s="129"/>
      <c r="N59" s="24"/>
      <c r="O59" s="129"/>
      <c r="P59" s="24"/>
      <c r="Q59" s="24"/>
      <c r="R59" s="24"/>
      <c r="S59" s="24"/>
      <c r="T59" s="24"/>
      <c r="U59" s="24"/>
    </row>
    <row r="60" spans="2:24" ht="51.75" customHeight="1" x14ac:dyDescent="0.25">
      <c r="B60" s="163" t="s">
        <v>66</v>
      </c>
      <c r="C60" s="164"/>
      <c r="D60" s="163" t="s">
        <v>67</v>
      </c>
      <c r="E60" s="170"/>
      <c r="F60" s="164"/>
      <c r="G60" s="163" t="s">
        <v>81</v>
      </c>
      <c r="H60" s="164"/>
      <c r="I60" s="163" t="s">
        <v>82</v>
      </c>
      <c r="J60" s="164"/>
      <c r="K60" s="163" t="s">
        <v>83</v>
      </c>
      <c r="L60" s="164"/>
      <c r="M60" s="163" t="s">
        <v>84</v>
      </c>
      <c r="N60" s="164"/>
      <c r="O60" s="163" t="s">
        <v>68</v>
      </c>
      <c r="P60" s="170"/>
      <c r="Q60" s="170"/>
      <c r="R60" s="164"/>
      <c r="S60" s="216" t="s">
        <v>85</v>
      </c>
      <c r="T60" s="237" t="s">
        <v>86</v>
      </c>
      <c r="U60" s="216" t="s">
        <v>87</v>
      </c>
      <c r="V60" s="150" t="s">
        <v>69</v>
      </c>
      <c r="W60" s="150" t="s">
        <v>70</v>
      </c>
    </row>
    <row r="61" spans="2:24" ht="86.25" customHeight="1" x14ac:dyDescent="0.25">
      <c r="B61" s="165"/>
      <c r="C61" s="162"/>
      <c r="D61" s="153" t="s">
        <v>52</v>
      </c>
      <c r="E61" s="155" t="s">
        <v>53</v>
      </c>
      <c r="F61" s="157" t="s">
        <v>54</v>
      </c>
      <c r="G61" s="165"/>
      <c r="H61" s="162"/>
      <c r="I61" s="165"/>
      <c r="J61" s="162"/>
      <c r="K61" s="165"/>
      <c r="L61" s="162"/>
      <c r="M61" s="165"/>
      <c r="N61" s="162"/>
      <c r="O61" s="159" t="s">
        <v>0</v>
      </c>
      <c r="P61" s="161" t="s">
        <v>46</v>
      </c>
      <c r="Q61" s="161"/>
      <c r="R61" s="162"/>
      <c r="S61" s="217"/>
      <c r="T61" s="238"/>
      <c r="U61" s="217"/>
      <c r="V61" s="151"/>
      <c r="W61" s="151"/>
    </row>
    <row r="62" spans="2:24" ht="96" customHeight="1" thickBot="1" x14ac:dyDescent="0.3">
      <c r="B62" s="177"/>
      <c r="C62" s="178"/>
      <c r="D62" s="154"/>
      <c r="E62" s="156"/>
      <c r="F62" s="158"/>
      <c r="G62" s="60" t="s">
        <v>0</v>
      </c>
      <c r="H62" s="54" t="s">
        <v>51</v>
      </c>
      <c r="I62" s="60" t="s">
        <v>0</v>
      </c>
      <c r="J62" s="125" t="s">
        <v>40</v>
      </c>
      <c r="K62" s="60" t="s">
        <v>0</v>
      </c>
      <c r="L62" s="54" t="s">
        <v>40</v>
      </c>
      <c r="M62" s="130" t="s">
        <v>0</v>
      </c>
      <c r="N62" s="54" t="s">
        <v>40</v>
      </c>
      <c r="O62" s="160"/>
      <c r="P62" s="53" t="s">
        <v>42</v>
      </c>
      <c r="Q62" s="53" t="s">
        <v>43</v>
      </c>
      <c r="R62" s="54" t="s">
        <v>44</v>
      </c>
      <c r="S62" s="218"/>
      <c r="T62" s="239"/>
      <c r="U62" s="218"/>
      <c r="V62" s="152"/>
      <c r="W62" s="152"/>
    </row>
    <row r="63" spans="2:24" s="61" customFormat="1" ht="11.25" customHeight="1" thickBot="1" x14ac:dyDescent="0.3">
      <c r="B63" s="143">
        <v>1</v>
      </c>
      <c r="C63" s="144"/>
      <c r="D63" s="62">
        <v>2</v>
      </c>
      <c r="E63" s="63">
        <v>3</v>
      </c>
      <c r="F63" s="111">
        <v>4</v>
      </c>
      <c r="G63" s="62">
        <v>5</v>
      </c>
      <c r="H63" s="64">
        <v>6</v>
      </c>
      <c r="I63" s="62">
        <v>7</v>
      </c>
      <c r="J63" s="111">
        <v>8</v>
      </c>
      <c r="K63" s="62">
        <v>9</v>
      </c>
      <c r="L63" s="64">
        <v>10</v>
      </c>
      <c r="M63" s="131">
        <v>11</v>
      </c>
      <c r="N63" s="64">
        <v>12</v>
      </c>
      <c r="O63" s="131">
        <v>13</v>
      </c>
      <c r="P63" s="63">
        <v>14</v>
      </c>
      <c r="Q63" s="63">
        <v>15</v>
      </c>
      <c r="R63" s="64">
        <v>16</v>
      </c>
      <c r="S63" s="65">
        <v>17</v>
      </c>
      <c r="T63" s="70">
        <v>18</v>
      </c>
      <c r="U63" s="66">
        <v>19</v>
      </c>
      <c r="V63" s="74">
        <v>20</v>
      </c>
      <c r="W63" s="74">
        <v>21</v>
      </c>
    </row>
    <row r="64" spans="2:24" ht="25.5" customHeight="1" thickBot="1" x14ac:dyDescent="0.3">
      <c r="B64" s="145">
        <v>139</v>
      </c>
      <c r="C64" s="146"/>
      <c r="D64" s="42">
        <v>11</v>
      </c>
      <c r="E64" s="41">
        <v>16</v>
      </c>
      <c r="F64" s="112">
        <v>14</v>
      </c>
      <c r="G64" s="42">
        <v>6</v>
      </c>
      <c r="H64" s="43">
        <v>0</v>
      </c>
      <c r="I64" s="42">
        <v>39</v>
      </c>
      <c r="J64" s="112">
        <v>0</v>
      </c>
      <c r="K64" s="42">
        <v>6</v>
      </c>
      <c r="L64" s="43">
        <v>0</v>
      </c>
      <c r="M64" s="132">
        <v>4</v>
      </c>
      <c r="N64" s="43">
        <v>0</v>
      </c>
      <c r="O64" s="140">
        <f>SUM(P64:R64)</f>
        <v>98</v>
      </c>
      <c r="P64" s="41">
        <v>52</v>
      </c>
      <c r="Q64" s="41">
        <v>32</v>
      </c>
      <c r="R64" s="43">
        <v>14</v>
      </c>
      <c r="S64" s="44">
        <v>2</v>
      </c>
      <c r="T64" s="71">
        <v>8</v>
      </c>
      <c r="U64" s="72">
        <v>8</v>
      </c>
      <c r="V64" s="73"/>
      <c r="W64" s="73"/>
    </row>
    <row r="65" spans="2:21" ht="13.5" customHeight="1" x14ac:dyDescent="0.25">
      <c r="B65" s="67"/>
      <c r="C65" s="67"/>
      <c r="D65" s="68"/>
      <c r="E65" s="68"/>
      <c r="F65" s="113"/>
      <c r="G65" s="68"/>
      <c r="H65" s="68"/>
      <c r="I65" s="68"/>
      <c r="J65" s="113"/>
      <c r="K65" s="68"/>
      <c r="L65" s="68"/>
      <c r="M65" s="113"/>
      <c r="N65" s="68"/>
      <c r="O65" s="141"/>
      <c r="P65" s="68"/>
      <c r="Q65" s="68"/>
      <c r="R65" s="68"/>
      <c r="S65" s="68"/>
      <c r="T65" s="69"/>
      <c r="U65" s="40"/>
    </row>
    <row r="66" spans="2:21" ht="15" customHeight="1" x14ac:dyDescent="0.25"/>
    <row r="67" spans="2:21" ht="15" customHeight="1" x14ac:dyDescent="0.25"/>
    <row r="68" spans="2:21" ht="15.75" customHeight="1" x14ac:dyDescent="0.25"/>
    <row r="70" spans="2:21" x14ac:dyDescent="0.25">
      <c r="B70" s="231" t="s">
        <v>37</v>
      </c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</row>
    <row r="71" spans="2:21" x14ac:dyDescent="0.25">
      <c r="B71" s="231" t="s">
        <v>58</v>
      </c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</row>
    <row r="72" spans="2:21" x14ac:dyDescent="0.25">
      <c r="B72" s="232" t="s">
        <v>88</v>
      </c>
      <c r="C72" s="232"/>
      <c r="D72" s="232"/>
      <c r="E72" s="232"/>
      <c r="F72" s="232"/>
      <c r="G72" s="232"/>
      <c r="H72" s="233" t="s">
        <v>105</v>
      </c>
      <c r="I72" s="233"/>
      <c r="J72" s="233"/>
      <c r="K72" s="233"/>
      <c r="L72" s="233"/>
      <c r="M72" s="233"/>
      <c r="N72" s="233"/>
      <c r="O72" s="134" t="s">
        <v>38</v>
      </c>
      <c r="P72" s="233" t="s">
        <v>72</v>
      </c>
      <c r="Q72" s="233"/>
      <c r="R72" s="233"/>
      <c r="U72" s="85"/>
    </row>
    <row r="73" spans="2:21" x14ac:dyDescent="0.25">
      <c r="H73" s="209" t="s">
        <v>89</v>
      </c>
      <c r="I73" s="209"/>
      <c r="J73" s="209"/>
      <c r="K73" s="209"/>
      <c r="L73" s="209"/>
      <c r="M73" s="209"/>
      <c r="N73" s="209"/>
      <c r="P73" s="210" t="s">
        <v>55</v>
      </c>
      <c r="Q73" s="210"/>
      <c r="R73" s="210"/>
    </row>
    <row r="74" spans="2:21" x14ac:dyDescent="0.25">
      <c r="H74" s="86"/>
      <c r="I74" s="86"/>
      <c r="J74" s="126"/>
      <c r="K74" s="86"/>
      <c r="L74" s="86"/>
      <c r="M74" s="126"/>
      <c r="N74" s="86"/>
      <c r="P74" s="45"/>
      <c r="Q74" s="45"/>
      <c r="R74" s="45"/>
    </row>
    <row r="75" spans="2:21" ht="15.75" thickBot="1" x14ac:dyDescent="0.3">
      <c r="H75" s="86"/>
      <c r="I75" s="86"/>
      <c r="J75" s="126"/>
      <c r="K75" s="86"/>
      <c r="L75" s="86"/>
      <c r="M75" s="126"/>
      <c r="N75" s="86"/>
      <c r="P75" s="45"/>
      <c r="Q75" s="45"/>
      <c r="R75" s="45"/>
    </row>
    <row r="76" spans="2:21" ht="80.25" customHeight="1" thickBot="1" x14ac:dyDescent="0.3">
      <c r="B76" s="211" t="s">
        <v>90</v>
      </c>
      <c r="C76" s="212"/>
      <c r="D76" s="212"/>
      <c r="E76" s="37">
        <v>95</v>
      </c>
      <c r="F76" s="102" t="s">
        <v>56</v>
      </c>
      <c r="G76" s="211" t="s">
        <v>91</v>
      </c>
      <c r="H76" s="212"/>
      <c r="I76" s="213"/>
      <c r="J76" s="118">
        <v>0</v>
      </c>
      <c r="K76" s="52" t="s">
        <v>56</v>
      </c>
      <c r="L76" s="211" t="s">
        <v>92</v>
      </c>
      <c r="M76" s="212"/>
      <c r="N76" s="213"/>
      <c r="O76" s="118">
        <v>14</v>
      </c>
      <c r="P76" s="52" t="s">
        <v>57</v>
      </c>
      <c r="Q76" s="211" t="s">
        <v>93</v>
      </c>
      <c r="R76" s="214"/>
      <c r="S76" s="215"/>
      <c r="T76" s="37">
        <f>SUM(E76,J76,O76)</f>
        <v>109</v>
      </c>
    </row>
    <row r="77" spans="2:21" ht="27" x14ac:dyDescent="0.25">
      <c r="B77" s="87"/>
      <c r="C77" s="87"/>
      <c r="D77" s="87"/>
      <c r="E77" s="88"/>
      <c r="F77" s="102"/>
      <c r="G77" s="87"/>
      <c r="H77" s="87"/>
      <c r="I77" s="87"/>
      <c r="J77" s="127"/>
      <c r="K77" s="52"/>
      <c r="L77" s="87"/>
      <c r="M77" s="133"/>
      <c r="N77" s="87"/>
      <c r="O77" s="127"/>
      <c r="P77" s="52"/>
      <c r="Q77" s="87"/>
      <c r="R77" s="89"/>
      <c r="S77" s="89"/>
      <c r="T77" s="88"/>
    </row>
    <row r="78" spans="2:21" ht="15.75" thickBot="1" x14ac:dyDescent="0.3">
      <c r="H78" s="86"/>
      <c r="I78" s="86"/>
      <c r="J78" s="126"/>
      <c r="K78" s="86"/>
      <c r="L78" s="86"/>
      <c r="M78" s="126"/>
      <c r="N78" s="86"/>
      <c r="P78" s="45"/>
      <c r="Q78" s="45"/>
      <c r="R78" s="45"/>
    </row>
    <row r="79" spans="2:21" ht="45.75" customHeight="1" x14ac:dyDescent="0.25">
      <c r="B79" s="198" t="s">
        <v>39</v>
      </c>
      <c r="C79" s="193"/>
      <c r="D79" s="194"/>
      <c r="E79" s="202" t="s">
        <v>65</v>
      </c>
      <c r="F79" s="170"/>
      <c r="G79" s="170"/>
      <c r="H79" s="170"/>
      <c r="I79" s="164"/>
      <c r="J79" s="203" t="s">
        <v>60</v>
      </c>
      <c r="K79" s="206" t="s">
        <v>61</v>
      </c>
      <c r="L79" s="207"/>
      <c r="M79" s="207"/>
      <c r="N79" s="208"/>
      <c r="O79" s="203" t="s">
        <v>63</v>
      </c>
      <c r="P79" s="216" t="s">
        <v>64</v>
      </c>
      <c r="Q79" s="216" t="s">
        <v>62</v>
      </c>
      <c r="R79" s="163" t="s">
        <v>71</v>
      </c>
      <c r="S79" s="170"/>
      <c r="T79" s="170"/>
      <c r="U79" s="164"/>
    </row>
    <row r="80" spans="2:21" x14ac:dyDescent="0.25">
      <c r="B80" s="199"/>
      <c r="C80" s="200"/>
      <c r="D80" s="201"/>
      <c r="E80" s="219" t="s">
        <v>0</v>
      </c>
      <c r="F80" s="161" t="s">
        <v>1</v>
      </c>
      <c r="G80" s="161"/>
      <c r="H80" s="161"/>
      <c r="I80" s="162"/>
      <c r="J80" s="204"/>
      <c r="K80" s="221" t="s">
        <v>2</v>
      </c>
      <c r="L80" s="223" t="s">
        <v>49</v>
      </c>
      <c r="M80" s="225" t="s">
        <v>3</v>
      </c>
      <c r="N80" s="227" t="s">
        <v>4</v>
      </c>
      <c r="O80" s="204"/>
      <c r="P80" s="217"/>
      <c r="Q80" s="217"/>
      <c r="R80" s="153" t="s">
        <v>5</v>
      </c>
      <c r="S80" s="155" t="s">
        <v>6</v>
      </c>
      <c r="T80" s="155" t="s">
        <v>7</v>
      </c>
      <c r="U80" s="229" t="s">
        <v>8</v>
      </c>
    </row>
    <row r="81" spans="2:21" ht="102" thickBot="1" x14ac:dyDescent="0.3">
      <c r="B81" s="199"/>
      <c r="C81" s="200"/>
      <c r="D81" s="201"/>
      <c r="E81" s="220"/>
      <c r="F81" s="103" t="s">
        <v>50</v>
      </c>
      <c r="G81" s="82" t="s">
        <v>47</v>
      </c>
      <c r="H81" s="82" t="s">
        <v>48</v>
      </c>
      <c r="I81" s="84" t="s">
        <v>9</v>
      </c>
      <c r="J81" s="205"/>
      <c r="K81" s="222"/>
      <c r="L81" s="224"/>
      <c r="M81" s="226"/>
      <c r="N81" s="228"/>
      <c r="O81" s="205"/>
      <c r="P81" s="218"/>
      <c r="Q81" s="218"/>
      <c r="R81" s="154"/>
      <c r="S81" s="156"/>
      <c r="T81" s="156"/>
      <c r="U81" s="230"/>
    </row>
    <row r="82" spans="2:21" ht="15.75" thickBot="1" x14ac:dyDescent="0.3">
      <c r="B82" s="188">
        <v>1</v>
      </c>
      <c r="C82" s="189"/>
      <c r="D82" s="190"/>
      <c r="E82" s="55">
        <v>2</v>
      </c>
      <c r="F82" s="104">
        <v>3</v>
      </c>
      <c r="G82" s="80">
        <v>4</v>
      </c>
      <c r="H82" s="80">
        <v>5</v>
      </c>
      <c r="I82" s="81">
        <v>6</v>
      </c>
      <c r="J82" s="119">
        <v>7</v>
      </c>
      <c r="K82" s="79">
        <v>8</v>
      </c>
      <c r="L82" s="80">
        <v>9</v>
      </c>
      <c r="M82" s="104">
        <v>10</v>
      </c>
      <c r="N82" s="81">
        <v>11</v>
      </c>
      <c r="O82" s="135">
        <v>12</v>
      </c>
      <c r="P82" s="59">
        <v>13</v>
      </c>
      <c r="Q82" s="59">
        <v>14</v>
      </c>
      <c r="R82" s="79">
        <v>15</v>
      </c>
      <c r="S82" s="80">
        <v>16</v>
      </c>
      <c r="T82" s="80">
        <v>17</v>
      </c>
      <c r="U82" s="81">
        <v>18</v>
      </c>
    </row>
    <row r="83" spans="2:21" ht="15.75" thickBot="1" x14ac:dyDescent="0.3">
      <c r="B83" s="191" t="s">
        <v>94</v>
      </c>
      <c r="C83" s="192"/>
      <c r="D83" s="192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4"/>
    </row>
    <row r="84" spans="2:21" ht="15.75" thickBot="1" x14ac:dyDescent="0.3">
      <c r="B84" s="195" t="s">
        <v>10</v>
      </c>
      <c r="C84" s="196"/>
      <c r="D84" s="197"/>
      <c r="E84" s="90">
        <f>SUM(F84:I84)</f>
        <v>1</v>
      </c>
      <c r="F84" s="105"/>
      <c r="G84" s="9"/>
      <c r="H84" s="9"/>
      <c r="I84" s="10">
        <v>1</v>
      </c>
      <c r="J84" s="120"/>
      <c r="K84" s="32"/>
      <c r="L84" s="9"/>
      <c r="M84" s="105">
        <v>1</v>
      </c>
      <c r="N84" s="34"/>
      <c r="O84" s="136"/>
      <c r="P84" s="28"/>
      <c r="Q84" s="28"/>
      <c r="R84" s="19"/>
      <c r="S84" s="9"/>
      <c r="T84" s="9"/>
      <c r="U84" s="10">
        <f>J84+K84+L84+M84+N84+O84</f>
        <v>1</v>
      </c>
    </row>
    <row r="85" spans="2:21" ht="27" customHeight="1" thickBot="1" x14ac:dyDescent="0.3">
      <c r="B85" s="179" t="s">
        <v>11</v>
      </c>
      <c r="C85" s="180"/>
      <c r="D85" s="181"/>
      <c r="E85" s="91">
        <f t="shared" ref="E85:E87" si="7">SUM(F85:I85)</f>
        <v>2</v>
      </c>
      <c r="F85" s="106"/>
      <c r="G85" s="1"/>
      <c r="H85" s="1"/>
      <c r="I85" s="2">
        <v>2</v>
      </c>
      <c r="J85" s="121"/>
      <c r="K85" s="7"/>
      <c r="L85" s="1"/>
      <c r="M85" s="106">
        <v>2</v>
      </c>
      <c r="N85" s="16"/>
      <c r="O85" s="137"/>
      <c r="P85" s="29"/>
      <c r="Q85" s="29"/>
      <c r="R85" s="4"/>
      <c r="S85" s="1"/>
      <c r="T85" s="1"/>
      <c r="U85" s="10">
        <f t="shared" ref="U85:U106" si="8">J85+K85+L85+M85+N85+O85</f>
        <v>2</v>
      </c>
    </row>
    <row r="86" spans="2:21" ht="15.75" thickBot="1" x14ac:dyDescent="0.3">
      <c r="B86" s="179" t="s">
        <v>12</v>
      </c>
      <c r="C86" s="180"/>
      <c r="D86" s="181"/>
      <c r="E86" s="91">
        <f t="shared" si="7"/>
        <v>0</v>
      </c>
      <c r="F86" s="106"/>
      <c r="G86" s="1"/>
      <c r="H86" s="1"/>
      <c r="I86" s="2"/>
      <c r="J86" s="121"/>
      <c r="K86" s="7"/>
      <c r="L86" s="1"/>
      <c r="M86" s="106"/>
      <c r="N86" s="16"/>
      <c r="O86" s="137"/>
      <c r="P86" s="29"/>
      <c r="Q86" s="29"/>
      <c r="R86" s="4"/>
      <c r="S86" s="1"/>
      <c r="T86" s="1"/>
      <c r="U86" s="10">
        <f t="shared" si="8"/>
        <v>0</v>
      </c>
    </row>
    <row r="87" spans="2:21" x14ac:dyDescent="0.25">
      <c r="B87" s="179" t="s">
        <v>13</v>
      </c>
      <c r="C87" s="180"/>
      <c r="D87" s="181"/>
      <c r="E87" s="91">
        <f t="shared" si="7"/>
        <v>0</v>
      </c>
      <c r="F87" s="106"/>
      <c r="G87" s="1"/>
      <c r="H87" s="1"/>
      <c r="I87" s="2"/>
      <c r="J87" s="121"/>
      <c r="K87" s="7"/>
      <c r="L87" s="1"/>
      <c r="M87" s="106"/>
      <c r="N87" s="16"/>
      <c r="O87" s="137"/>
      <c r="P87" s="29"/>
      <c r="Q87" s="29"/>
      <c r="R87" s="4"/>
      <c r="S87" s="1"/>
      <c r="T87" s="1"/>
      <c r="U87" s="10">
        <f t="shared" si="8"/>
        <v>0</v>
      </c>
    </row>
    <row r="88" spans="2:21" ht="15.75" thickBot="1" x14ac:dyDescent="0.3">
      <c r="B88" s="179" t="s">
        <v>45</v>
      </c>
      <c r="C88" s="180"/>
      <c r="D88" s="181"/>
      <c r="E88" s="91">
        <f>SUM(E89:E90)</f>
        <v>33</v>
      </c>
      <c r="F88" s="114">
        <f t="shared" ref="F88:N88" si="9">SUM(F89:F90)</f>
        <v>4</v>
      </c>
      <c r="G88" s="92">
        <f t="shared" si="9"/>
        <v>10</v>
      </c>
      <c r="H88" s="92">
        <f t="shared" si="9"/>
        <v>19</v>
      </c>
      <c r="I88" s="93">
        <f t="shared" si="9"/>
        <v>0</v>
      </c>
      <c r="J88" s="128">
        <f t="shared" si="9"/>
        <v>0</v>
      </c>
      <c r="K88" s="94">
        <f t="shared" si="9"/>
        <v>3</v>
      </c>
      <c r="L88" s="92">
        <f t="shared" si="9"/>
        <v>22</v>
      </c>
      <c r="M88" s="114">
        <f t="shared" si="9"/>
        <v>8</v>
      </c>
      <c r="N88" s="95">
        <f t="shared" si="9"/>
        <v>0</v>
      </c>
      <c r="O88" s="142">
        <f>SUM(O89:O90)</f>
        <v>0</v>
      </c>
      <c r="P88" s="96">
        <f t="shared" ref="P88:U88" si="10">SUM(P89:P90)</f>
        <v>0</v>
      </c>
      <c r="Q88" s="96">
        <f t="shared" si="10"/>
        <v>0</v>
      </c>
      <c r="R88" s="91">
        <f t="shared" si="10"/>
        <v>0</v>
      </c>
      <c r="S88" s="92">
        <f t="shared" si="10"/>
        <v>0</v>
      </c>
      <c r="T88" s="92">
        <f t="shared" si="10"/>
        <v>0</v>
      </c>
      <c r="U88" s="93">
        <f t="shared" si="10"/>
        <v>33</v>
      </c>
    </row>
    <row r="89" spans="2:21" ht="15.75" thickBot="1" x14ac:dyDescent="0.3">
      <c r="B89" s="185" t="s">
        <v>14</v>
      </c>
      <c r="C89" s="186"/>
      <c r="D89" s="187"/>
      <c r="E89" s="91">
        <f t="shared" ref="E89:E106" si="11">SUM(F89:I89)</f>
        <v>2</v>
      </c>
      <c r="F89" s="106"/>
      <c r="G89" s="1"/>
      <c r="H89" s="1">
        <v>2</v>
      </c>
      <c r="I89" s="2"/>
      <c r="J89" s="121"/>
      <c r="K89" s="7"/>
      <c r="L89" s="1"/>
      <c r="M89" s="106">
        <v>2</v>
      </c>
      <c r="N89" s="16"/>
      <c r="O89" s="137"/>
      <c r="P89" s="29"/>
      <c r="Q89" s="29"/>
      <c r="R89" s="4"/>
      <c r="S89" s="1"/>
      <c r="T89" s="1"/>
      <c r="U89" s="10">
        <f t="shared" si="8"/>
        <v>2</v>
      </c>
    </row>
    <row r="90" spans="2:21" ht="15.75" thickBot="1" x14ac:dyDescent="0.3">
      <c r="B90" s="185" t="s">
        <v>15</v>
      </c>
      <c r="C90" s="186"/>
      <c r="D90" s="187"/>
      <c r="E90" s="91">
        <f t="shared" si="11"/>
        <v>31</v>
      </c>
      <c r="F90" s="106">
        <v>4</v>
      </c>
      <c r="G90" s="1">
        <v>10</v>
      </c>
      <c r="H90" s="1">
        <v>17</v>
      </c>
      <c r="I90" s="2"/>
      <c r="J90" s="121"/>
      <c r="K90" s="7">
        <v>3</v>
      </c>
      <c r="L90" s="1">
        <v>22</v>
      </c>
      <c r="M90" s="106">
        <v>6</v>
      </c>
      <c r="N90" s="16"/>
      <c r="O90" s="137"/>
      <c r="P90" s="29"/>
      <c r="Q90" s="29"/>
      <c r="R90" s="4"/>
      <c r="S90" s="1"/>
      <c r="T90" s="1"/>
      <c r="U90" s="10">
        <f t="shared" si="8"/>
        <v>31</v>
      </c>
    </row>
    <row r="91" spans="2:21" ht="15.75" thickBot="1" x14ac:dyDescent="0.3">
      <c r="B91" s="179" t="s">
        <v>16</v>
      </c>
      <c r="C91" s="180"/>
      <c r="D91" s="181"/>
      <c r="E91" s="91">
        <f t="shared" si="11"/>
        <v>4</v>
      </c>
      <c r="F91" s="106"/>
      <c r="G91" s="1"/>
      <c r="H91" s="1">
        <v>4</v>
      </c>
      <c r="I91" s="2"/>
      <c r="J91" s="121"/>
      <c r="K91" s="7">
        <v>4</v>
      </c>
      <c r="L91" s="1"/>
      <c r="M91" s="106"/>
      <c r="N91" s="16"/>
      <c r="O91" s="137"/>
      <c r="P91" s="29"/>
      <c r="Q91" s="29"/>
      <c r="R91" s="4"/>
      <c r="S91" s="1"/>
      <c r="T91" s="1"/>
      <c r="U91" s="10">
        <f t="shared" si="8"/>
        <v>4</v>
      </c>
    </row>
    <row r="92" spans="2:21" ht="31.5" customHeight="1" thickBot="1" x14ac:dyDescent="0.3">
      <c r="B92" s="179" t="s">
        <v>17</v>
      </c>
      <c r="C92" s="180"/>
      <c r="D92" s="181"/>
      <c r="E92" s="91">
        <f t="shared" si="11"/>
        <v>0</v>
      </c>
      <c r="F92" s="106"/>
      <c r="G92" s="1"/>
      <c r="H92" s="1"/>
      <c r="I92" s="2"/>
      <c r="J92" s="121"/>
      <c r="K92" s="7"/>
      <c r="L92" s="1"/>
      <c r="M92" s="106"/>
      <c r="N92" s="16"/>
      <c r="O92" s="137"/>
      <c r="P92" s="29"/>
      <c r="Q92" s="29"/>
      <c r="R92" s="4"/>
      <c r="S92" s="1"/>
      <c r="T92" s="1"/>
      <c r="U92" s="10">
        <f t="shared" si="8"/>
        <v>0</v>
      </c>
    </row>
    <row r="93" spans="2:21" ht="15.75" thickBot="1" x14ac:dyDescent="0.3">
      <c r="B93" s="179" t="s">
        <v>18</v>
      </c>
      <c r="C93" s="180"/>
      <c r="D93" s="181"/>
      <c r="E93" s="91">
        <f t="shared" si="11"/>
        <v>0</v>
      </c>
      <c r="F93" s="106"/>
      <c r="G93" s="1"/>
      <c r="H93" s="1"/>
      <c r="I93" s="2"/>
      <c r="J93" s="121"/>
      <c r="K93" s="7"/>
      <c r="L93" s="1"/>
      <c r="M93" s="106"/>
      <c r="N93" s="16"/>
      <c r="O93" s="137"/>
      <c r="P93" s="29"/>
      <c r="Q93" s="29"/>
      <c r="R93" s="4"/>
      <c r="S93" s="1"/>
      <c r="T93" s="1"/>
      <c r="U93" s="10">
        <f t="shared" si="8"/>
        <v>0</v>
      </c>
    </row>
    <row r="94" spans="2:21" ht="15.75" thickBot="1" x14ac:dyDescent="0.3">
      <c r="B94" s="179" t="s">
        <v>19</v>
      </c>
      <c r="C94" s="180"/>
      <c r="D94" s="181"/>
      <c r="E94" s="91">
        <f t="shared" si="11"/>
        <v>45</v>
      </c>
      <c r="F94" s="106">
        <v>9</v>
      </c>
      <c r="G94" s="1">
        <v>17</v>
      </c>
      <c r="H94" s="1">
        <v>13</v>
      </c>
      <c r="I94" s="2">
        <v>6</v>
      </c>
      <c r="J94" s="121">
        <v>2</v>
      </c>
      <c r="K94" s="7">
        <v>1</v>
      </c>
      <c r="L94" s="1">
        <v>1</v>
      </c>
      <c r="M94" s="106">
        <v>40</v>
      </c>
      <c r="N94" s="16"/>
      <c r="O94" s="137">
        <v>1</v>
      </c>
      <c r="P94" s="29"/>
      <c r="Q94" s="29"/>
      <c r="R94" s="4"/>
      <c r="S94" s="1"/>
      <c r="T94" s="1"/>
      <c r="U94" s="10">
        <f t="shared" si="8"/>
        <v>45</v>
      </c>
    </row>
    <row r="95" spans="2:21" ht="30.75" customHeight="1" thickBot="1" x14ac:dyDescent="0.3">
      <c r="B95" s="179" t="s">
        <v>20</v>
      </c>
      <c r="C95" s="180"/>
      <c r="D95" s="181"/>
      <c r="E95" s="91">
        <f t="shared" si="11"/>
        <v>1</v>
      </c>
      <c r="F95" s="106"/>
      <c r="G95" s="1"/>
      <c r="H95" s="1"/>
      <c r="I95" s="2">
        <v>1</v>
      </c>
      <c r="J95" s="121"/>
      <c r="K95" s="7"/>
      <c r="L95" s="1"/>
      <c r="M95" s="106">
        <v>1</v>
      </c>
      <c r="N95" s="16"/>
      <c r="O95" s="137"/>
      <c r="P95" s="29"/>
      <c r="Q95" s="29"/>
      <c r="R95" s="4"/>
      <c r="S95" s="1"/>
      <c r="T95" s="1"/>
      <c r="U95" s="10">
        <f t="shared" si="8"/>
        <v>1</v>
      </c>
    </row>
    <row r="96" spans="2:21" ht="30.75" customHeight="1" thickBot="1" x14ac:dyDescent="0.3">
      <c r="B96" s="179" t="s">
        <v>21</v>
      </c>
      <c r="C96" s="180"/>
      <c r="D96" s="181"/>
      <c r="E96" s="91">
        <f t="shared" si="11"/>
        <v>7</v>
      </c>
      <c r="F96" s="106">
        <v>1</v>
      </c>
      <c r="G96" s="1">
        <v>1</v>
      </c>
      <c r="H96" s="1">
        <v>1</v>
      </c>
      <c r="I96" s="2">
        <v>4</v>
      </c>
      <c r="J96" s="121">
        <v>1</v>
      </c>
      <c r="K96" s="7"/>
      <c r="L96" s="1">
        <v>1</v>
      </c>
      <c r="M96" s="106">
        <v>5</v>
      </c>
      <c r="N96" s="16"/>
      <c r="O96" s="137"/>
      <c r="P96" s="29"/>
      <c r="Q96" s="29"/>
      <c r="R96" s="4"/>
      <c r="S96" s="1"/>
      <c r="T96" s="1"/>
      <c r="U96" s="10">
        <f t="shared" si="8"/>
        <v>7</v>
      </c>
    </row>
    <row r="97" spans="2:21" ht="15.75" thickBot="1" x14ac:dyDescent="0.3">
      <c r="B97" s="179" t="s">
        <v>22</v>
      </c>
      <c r="C97" s="180"/>
      <c r="D97" s="181"/>
      <c r="E97" s="91">
        <f t="shared" si="11"/>
        <v>2</v>
      </c>
      <c r="F97" s="106">
        <v>1</v>
      </c>
      <c r="G97" s="1"/>
      <c r="H97" s="1"/>
      <c r="I97" s="2">
        <v>1</v>
      </c>
      <c r="J97" s="121"/>
      <c r="K97" s="7"/>
      <c r="L97" s="1"/>
      <c r="M97" s="106">
        <v>2</v>
      </c>
      <c r="N97" s="16"/>
      <c r="O97" s="137"/>
      <c r="P97" s="29"/>
      <c r="Q97" s="29"/>
      <c r="R97" s="4"/>
      <c r="S97" s="1"/>
      <c r="T97" s="1"/>
      <c r="U97" s="10">
        <f t="shared" si="8"/>
        <v>2</v>
      </c>
    </row>
    <row r="98" spans="2:21" ht="15.75" thickBot="1" x14ac:dyDescent="0.3">
      <c r="B98" s="179" t="s">
        <v>23</v>
      </c>
      <c r="C98" s="180"/>
      <c r="D98" s="181"/>
      <c r="E98" s="91">
        <f t="shared" si="11"/>
        <v>0</v>
      </c>
      <c r="F98" s="106"/>
      <c r="G98" s="1"/>
      <c r="H98" s="1"/>
      <c r="I98" s="2"/>
      <c r="J98" s="121"/>
      <c r="K98" s="7"/>
      <c r="L98" s="1"/>
      <c r="M98" s="106"/>
      <c r="N98" s="16"/>
      <c r="O98" s="137"/>
      <c r="P98" s="29"/>
      <c r="Q98" s="29"/>
      <c r="R98" s="4"/>
      <c r="S98" s="1"/>
      <c r="T98" s="1"/>
      <c r="U98" s="10">
        <f t="shared" si="8"/>
        <v>0</v>
      </c>
    </row>
    <row r="99" spans="2:21" ht="30" customHeight="1" thickBot="1" x14ac:dyDescent="0.3">
      <c r="B99" s="179" t="s">
        <v>24</v>
      </c>
      <c r="C99" s="180"/>
      <c r="D99" s="181"/>
      <c r="E99" s="91">
        <f t="shared" si="11"/>
        <v>2</v>
      </c>
      <c r="F99" s="106"/>
      <c r="G99" s="1"/>
      <c r="H99" s="1">
        <v>2</v>
      </c>
      <c r="I99" s="2"/>
      <c r="J99" s="121"/>
      <c r="K99" s="7"/>
      <c r="L99" s="1"/>
      <c r="M99" s="106">
        <v>2</v>
      </c>
      <c r="N99" s="16"/>
      <c r="O99" s="137"/>
      <c r="P99" s="29"/>
      <c r="Q99" s="29"/>
      <c r="R99" s="4"/>
      <c r="S99" s="1"/>
      <c r="T99" s="1"/>
      <c r="U99" s="10">
        <f t="shared" si="8"/>
        <v>2</v>
      </c>
    </row>
    <row r="100" spans="2:21" ht="15.75" customHeight="1" thickBot="1" x14ac:dyDescent="0.3">
      <c r="B100" s="179" t="s">
        <v>25</v>
      </c>
      <c r="C100" s="180"/>
      <c r="D100" s="181"/>
      <c r="E100" s="91">
        <f t="shared" si="11"/>
        <v>0</v>
      </c>
      <c r="F100" s="106"/>
      <c r="G100" s="1"/>
      <c r="H100" s="1"/>
      <c r="I100" s="2"/>
      <c r="J100" s="121"/>
      <c r="K100" s="7"/>
      <c r="L100" s="1"/>
      <c r="M100" s="106"/>
      <c r="N100" s="16"/>
      <c r="O100" s="137"/>
      <c r="P100" s="29"/>
      <c r="Q100" s="29"/>
      <c r="R100" s="4"/>
      <c r="S100" s="1"/>
      <c r="T100" s="1"/>
      <c r="U100" s="10">
        <f t="shared" si="8"/>
        <v>0</v>
      </c>
    </row>
    <row r="101" spans="2:21" ht="26.25" customHeight="1" thickBot="1" x14ac:dyDescent="0.3">
      <c r="B101" s="179" t="s">
        <v>26</v>
      </c>
      <c r="C101" s="180"/>
      <c r="D101" s="181"/>
      <c r="E101" s="91">
        <f t="shared" si="11"/>
        <v>1</v>
      </c>
      <c r="F101" s="106"/>
      <c r="G101" s="1"/>
      <c r="H101" s="1"/>
      <c r="I101" s="2">
        <v>1</v>
      </c>
      <c r="J101" s="121">
        <v>1</v>
      </c>
      <c r="K101" s="7"/>
      <c r="L101" s="1"/>
      <c r="M101" s="106"/>
      <c r="N101" s="16"/>
      <c r="O101" s="137"/>
      <c r="P101" s="29"/>
      <c r="Q101" s="29"/>
      <c r="R101" s="4"/>
      <c r="S101" s="1"/>
      <c r="T101" s="1"/>
      <c r="U101" s="10">
        <f t="shared" si="8"/>
        <v>1</v>
      </c>
    </row>
    <row r="102" spans="2:21" ht="26.25" customHeight="1" thickBot="1" x14ac:dyDescent="0.3">
      <c r="B102" s="179" t="s">
        <v>27</v>
      </c>
      <c r="C102" s="180"/>
      <c r="D102" s="181"/>
      <c r="E102" s="91">
        <f t="shared" si="11"/>
        <v>0</v>
      </c>
      <c r="F102" s="106"/>
      <c r="G102" s="1"/>
      <c r="H102" s="1"/>
      <c r="I102" s="2"/>
      <c r="J102" s="121"/>
      <c r="K102" s="7"/>
      <c r="L102" s="1"/>
      <c r="M102" s="106"/>
      <c r="N102" s="16"/>
      <c r="O102" s="137"/>
      <c r="P102" s="29"/>
      <c r="Q102" s="29"/>
      <c r="R102" s="4"/>
      <c r="S102" s="1"/>
      <c r="T102" s="1"/>
      <c r="U102" s="10">
        <f t="shared" si="8"/>
        <v>0</v>
      </c>
    </row>
    <row r="103" spans="2:21" ht="15.75" thickBot="1" x14ac:dyDescent="0.3">
      <c r="B103" s="179" t="s">
        <v>28</v>
      </c>
      <c r="C103" s="180"/>
      <c r="D103" s="181"/>
      <c r="E103" s="91">
        <f t="shared" si="11"/>
        <v>0</v>
      </c>
      <c r="F103" s="106"/>
      <c r="G103" s="1"/>
      <c r="H103" s="1"/>
      <c r="I103" s="2"/>
      <c r="J103" s="121"/>
      <c r="K103" s="7"/>
      <c r="L103" s="1"/>
      <c r="M103" s="106"/>
      <c r="N103" s="16"/>
      <c r="O103" s="137"/>
      <c r="P103" s="29"/>
      <c r="Q103" s="29"/>
      <c r="R103" s="4"/>
      <c r="S103" s="1"/>
      <c r="T103" s="1"/>
      <c r="U103" s="10">
        <f t="shared" si="8"/>
        <v>0</v>
      </c>
    </row>
    <row r="104" spans="2:21" ht="15.75" thickBot="1" x14ac:dyDescent="0.3">
      <c r="B104" s="179" t="s">
        <v>29</v>
      </c>
      <c r="C104" s="180"/>
      <c r="D104" s="181"/>
      <c r="E104" s="91">
        <f t="shared" si="11"/>
        <v>0</v>
      </c>
      <c r="F104" s="106"/>
      <c r="G104" s="1"/>
      <c r="H104" s="1"/>
      <c r="I104" s="2"/>
      <c r="J104" s="121"/>
      <c r="K104" s="7"/>
      <c r="L104" s="1"/>
      <c r="M104" s="106"/>
      <c r="N104" s="16"/>
      <c r="O104" s="137"/>
      <c r="P104" s="29"/>
      <c r="Q104" s="29"/>
      <c r="R104" s="4"/>
      <c r="S104" s="1"/>
      <c r="T104" s="1"/>
      <c r="U104" s="10">
        <f t="shared" si="8"/>
        <v>0</v>
      </c>
    </row>
    <row r="105" spans="2:21" ht="15.75" thickBot="1" x14ac:dyDescent="0.3">
      <c r="B105" s="179" t="s">
        <v>30</v>
      </c>
      <c r="C105" s="180"/>
      <c r="D105" s="181"/>
      <c r="E105" s="91">
        <f t="shared" si="11"/>
        <v>0</v>
      </c>
      <c r="F105" s="106"/>
      <c r="G105" s="1"/>
      <c r="H105" s="1"/>
      <c r="I105" s="2"/>
      <c r="J105" s="121"/>
      <c r="K105" s="7"/>
      <c r="L105" s="1"/>
      <c r="M105" s="106"/>
      <c r="N105" s="16"/>
      <c r="O105" s="137"/>
      <c r="P105" s="29"/>
      <c r="Q105" s="29"/>
      <c r="R105" s="4"/>
      <c r="S105" s="1"/>
      <c r="T105" s="1"/>
      <c r="U105" s="10">
        <f t="shared" si="8"/>
        <v>0</v>
      </c>
    </row>
    <row r="106" spans="2:21" ht="65.25" customHeight="1" thickBot="1" x14ac:dyDescent="0.3">
      <c r="B106" s="182" t="s">
        <v>31</v>
      </c>
      <c r="C106" s="183"/>
      <c r="D106" s="184"/>
      <c r="E106" s="97">
        <f t="shared" si="11"/>
        <v>0</v>
      </c>
      <c r="F106" s="108"/>
      <c r="G106" s="14"/>
      <c r="H106" s="14"/>
      <c r="I106" s="15"/>
      <c r="J106" s="123"/>
      <c r="K106" s="35"/>
      <c r="L106" s="14"/>
      <c r="M106" s="108"/>
      <c r="N106" s="36"/>
      <c r="O106" s="139"/>
      <c r="P106" s="30"/>
      <c r="Q106" s="30"/>
      <c r="R106" s="20"/>
      <c r="S106" s="14"/>
      <c r="T106" s="14"/>
      <c r="U106" s="10">
        <f t="shared" si="8"/>
        <v>0</v>
      </c>
    </row>
    <row r="107" spans="2:21" ht="15.75" thickBot="1" x14ac:dyDescent="0.3">
      <c r="B107" s="171" t="s">
        <v>32</v>
      </c>
      <c r="C107" s="172"/>
      <c r="D107" s="173"/>
      <c r="E107" s="78">
        <f>SUM(E84:E88,E91:E106)</f>
        <v>98</v>
      </c>
      <c r="F107" s="115">
        <f t="shared" ref="F107:U107" si="12">SUM(F84:F88,F91:F106)</f>
        <v>15</v>
      </c>
      <c r="G107" s="78">
        <f t="shared" si="12"/>
        <v>28</v>
      </c>
      <c r="H107" s="78">
        <f t="shared" si="12"/>
        <v>39</v>
      </c>
      <c r="I107" s="78">
        <f t="shared" si="12"/>
        <v>16</v>
      </c>
      <c r="J107" s="115">
        <f t="shared" si="12"/>
        <v>4</v>
      </c>
      <c r="K107" s="78">
        <f t="shared" si="12"/>
        <v>8</v>
      </c>
      <c r="L107" s="78">
        <f t="shared" si="12"/>
        <v>24</v>
      </c>
      <c r="M107" s="115">
        <f t="shared" si="12"/>
        <v>61</v>
      </c>
      <c r="N107" s="78">
        <f t="shared" si="12"/>
        <v>0</v>
      </c>
      <c r="O107" s="115">
        <f t="shared" si="12"/>
        <v>1</v>
      </c>
      <c r="P107" s="78">
        <f t="shared" si="12"/>
        <v>0</v>
      </c>
      <c r="Q107" s="78">
        <f t="shared" si="12"/>
        <v>0</v>
      </c>
      <c r="R107" s="78">
        <f t="shared" si="12"/>
        <v>0</v>
      </c>
      <c r="S107" s="78">
        <f t="shared" si="12"/>
        <v>0</v>
      </c>
      <c r="T107" s="78">
        <f t="shared" si="12"/>
        <v>0</v>
      </c>
      <c r="U107" s="98">
        <f t="shared" si="12"/>
        <v>98</v>
      </c>
    </row>
    <row r="108" spans="2:21" ht="72.75" customHeight="1" thickBot="1" x14ac:dyDescent="0.3">
      <c r="B108" s="174" t="s">
        <v>95</v>
      </c>
      <c r="C108" s="175"/>
      <c r="D108" s="176"/>
      <c r="E108" s="25">
        <f>SUM(F108:I108)</f>
        <v>14</v>
      </c>
      <c r="F108" s="110">
        <v>12</v>
      </c>
      <c r="G108" s="25"/>
      <c r="H108" s="25"/>
      <c r="I108" s="77">
        <v>2</v>
      </c>
      <c r="J108" s="124">
        <v>1</v>
      </c>
      <c r="K108" s="25"/>
      <c r="L108" s="25"/>
      <c r="M108" s="110">
        <v>13</v>
      </c>
      <c r="N108" s="77"/>
      <c r="O108" s="124"/>
      <c r="P108" s="75"/>
      <c r="Q108" s="75"/>
      <c r="R108" s="27"/>
      <c r="S108" s="25"/>
      <c r="T108" s="25"/>
      <c r="U108" s="10">
        <f>J108+K108+L108+M108+N108+O108</f>
        <v>14</v>
      </c>
    </row>
    <row r="109" spans="2:21" ht="15.75" thickBot="1" x14ac:dyDescent="0.3">
      <c r="B109" s="171" t="s">
        <v>33</v>
      </c>
      <c r="C109" s="172"/>
      <c r="D109" s="173"/>
      <c r="E109" s="78">
        <f>SUM(E107:E108)</f>
        <v>112</v>
      </c>
      <c r="F109" s="115">
        <f t="shared" ref="F109:U109" si="13">SUM(F107:F108)</f>
        <v>27</v>
      </c>
      <c r="G109" s="78">
        <f t="shared" si="13"/>
        <v>28</v>
      </c>
      <c r="H109" s="78">
        <f t="shared" si="13"/>
        <v>39</v>
      </c>
      <c r="I109" s="78">
        <f t="shared" si="13"/>
        <v>18</v>
      </c>
      <c r="J109" s="115">
        <f t="shared" si="13"/>
        <v>5</v>
      </c>
      <c r="K109" s="78">
        <f t="shared" si="13"/>
        <v>8</v>
      </c>
      <c r="L109" s="78">
        <f t="shared" si="13"/>
        <v>24</v>
      </c>
      <c r="M109" s="115">
        <f t="shared" si="13"/>
        <v>74</v>
      </c>
      <c r="N109" s="78">
        <f t="shared" si="13"/>
        <v>0</v>
      </c>
      <c r="O109" s="115">
        <f t="shared" si="13"/>
        <v>1</v>
      </c>
      <c r="P109" s="78">
        <f t="shared" si="13"/>
        <v>0</v>
      </c>
      <c r="Q109" s="78">
        <f t="shared" si="13"/>
        <v>0</v>
      </c>
      <c r="R109" s="78">
        <f t="shared" si="13"/>
        <v>0</v>
      </c>
      <c r="S109" s="78">
        <f t="shared" si="13"/>
        <v>0</v>
      </c>
      <c r="T109" s="78">
        <f t="shared" si="13"/>
        <v>0</v>
      </c>
      <c r="U109" s="98">
        <f t="shared" si="13"/>
        <v>112</v>
      </c>
    </row>
    <row r="110" spans="2:21" x14ac:dyDescent="0.25">
      <c r="B110" s="99"/>
      <c r="C110" s="99"/>
      <c r="D110" s="99"/>
      <c r="E110" s="76"/>
      <c r="F110" s="116"/>
      <c r="G110" s="76"/>
      <c r="H110" s="76"/>
      <c r="I110" s="76"/>
      <c r="J110" s="116"/>
      <c r="K110" s="76"/>
      <c r="L110" s="76"/>
      <c r="M110" s="116"/>
      <c r="N110" s="76"/>
      <c r="O110" s="116"/>
      <c r="P110" s="76"/>
      <c r="Q110" s="76"/>
      <c r="R110" s="76"/>
      <c r="S110" s="76"/>
      <c r="T110" s="76"/>
      <c r="U110" s="76"/>
    </row>
    <row r="111" spans="2:21" x14ac:dyDescent="0.25">
      <c r="B111" s="99"/>
      <c r="C111" s="99"/>
      <c r="D111" s="99"/>
      <c r="E111" s="76"/>
      <c r="F111" s="116"/>
      <c r="G111" s="76"/>
      <c r="H111" s="76"/>
      <c r="I111" s="76"/>
      <c r="J111" s="116"/>
      <c r="K111" s="76"/>
      <c r="L111" s="76"/>
      <c r="M111" s="116"/>
      <c r="N111" s="76"/>
      <c r="O111" s="116"/>
      <c r="P111" s="76"/>
      <c r="Q111" s="76"/>
      <c r="R111" s="76"/>
      <c r="S111" s="76"/>
      <c r="T111" s="76"/>
      <c r="U111" s="76"/>
    </row>
    <row r="112" spans="2:21" x14ac:dyDescent="0.25">
      <c r="B112" s="99"/>
      <c r="C112" s="99"/>
      <c r="D112" s="99"/>
      <c r="E112" s="76"/>
      <c r="F112" s="116"/>
      <c r="G112" s="76"/>
      <c r="H112" s="76"/>
      <c r="I112" s="76"/>
      <c r="J112" s="116"/>
      <c r="K112" s="76"/>
      <c r="L112" s="76"/>
      <c r="M112" s="116"/>
      <c r="N112" s="76"/>
      <c r="O112" s="116"/>
      <c r="P112" s="76"/>
      <c r="Q112" s="76"/>
      <c r="R112" s="76"/>
      <c r="S112" s="76"/>
      <c r="T112" s="76"/>
      <c r="U112" s="76"/>
    </row>
    <row r="113" spans="2:20" ht="15.75" thickBot="1" x14ac:dyDescent="0.3">
      <c r="H113" s="86"/>
      <c r="I113" s="86"/>
      <c r="J113" s="126"/>
      <c r="K113" s="86"/>
      <c r="L113" s="86"/>
      <c r="M113" s="126"/>
      <c r="N113" s="86"/>
      <c r="P113" s="45"/>
      <c r="Q113" s="45"/>
      <c r="R113" s="45"/>
    </row>
    <row r="114" spans="2:20" ht="97.5" customHeight="1" x14ac:dyDescent="0.25">
      <c r="B114" s="163" t="s">
        <v>96</v>
      </c>
      <c r="C114" s="164"/>
      <c r="D114" s="163" t="s">
        <v>97</v>
      </c>
      <c r="E114" s="170"/>
      <c r="F114" s="164"/>
      <c r="G114" s="163" t="s">
        <v>98</v>
      </c>
      <c r="H114" s="164"/>
      <c r="I114" s="163" t="s">
        <v>99</v>
      </c>
      <c r="J114" s="164"/>
      <c r="K114" s="163" t="s">
        <v>100</v>
      </c>
      <c r="L114" s="164"/>
      <c r="M114" s="166" t="s">
        <v>101</v>
      </c>
      <c r="N114" s="167"/>
      <c r="O114" s="163" t="s">
        <v>102</v>
      </c>
      <c r="P114" s="170"/>
      <c r="Q114" s="170"/>
      <c r="R114" s="164"/>
      <c r="S114" s="147" t="s">
        <v>103</v>
      </c>
      <c r="T114" s="150" t="s">
        <v>104</v>
      </c>
    </row>
    <row r="115" spans="2:20" ht="32.25" customHeight="1" x14ac:dyDescent="0.25">
      <c r="B115" s="165"/>
      <c r="C115" s="162"/>
      <c r="D115" s="153" t="s">
        <v>52</v>
      </c>
      <c r="E115" s="155" t="s">
        <v>53</v>
      </c>
      <c r="F115" s="157" t="s">
        <v>54</v>
      </c>
      <c r="G115" s="165"/>
      <c r="H115" s="162"/>
      <c r="I115" s="165"/>
      <c r="J115" s="162"/>
      <c r="K115" s="165"/>
      <c r="L115" s="162"/>
      <c r="M115" s="168"/>
      <c r="N115" s="169"/>
      <c r="O115" s="159" t="s">
        <v>0</v>
      </c>
      <c r="P115" s="161" t="s">
        <v>46</v>
      </c>
      <c r="Q115" s="161"/>
      <c r="R115" s="162"/>
      <c r="S115" s="148"/>
      <c r="T115" s="151"/>
    </row>
    <row r="116" spans="2:20" ht="132" thickBot="1" x14ac:dyDescent="0.3">
      <c r="B116" s="177"/>
      <c r="C116" s="178"/>
      <c r="D116" s="154"/>
      <c r="E116" s="156"/>
      <c r="F116" s="158"/>
      <c r="G116" s="83" t="s">
        <v>0</v>
      </c>
      <c r="H116" s="84" t="s">
        <v>51</v>
      </c>
      <c r="I116" s="83" t="s">
        <v>0</v>
      </c>
      <c r="J116" s="125" t="s">
        <v>40</v>
      </c>
      <c r="K116" s="83" t="s">
        <v>0</v>
      </c>
      <c r="L116" s="84" t="s">
        <v>40</v>
      </c>
      <c r="M116" s="130" t="s">
        <v>0</v>
      </c>
      <c r="N116" s="84" t="s">
        <v>40</v>
      </c>
      <c r="O116" s="160"/>
      <c r="P116" s="82" t="s">
        <v>42</v>
      </c>
      <c r="Q116" s="82" t="s">
        <v>43</v>
      </c>
      <c r="R116" s="84" t="s">
        <v>44</v>
      </c>
      <c r="S116" s="149"/>
      <c r="T116" s="152"/>
    </row>
    <row r="117" spans="2:20" ht="15.75" thickBot="1" x14ac:dyDescent="0.3">
      <c r="B117" s="143">
        <v>1</v>
      </c>
      <c r="C117" s="144"/>
      <c r="D117" s="62">
        <v>2</v>
      </c>
      <c r="E117" s="63">
        <v>3</v>
      </c>
      <c r="F117" s="111">
        <v>4</v>
      </c>
      <c r="G117" s="62">
        <v>5</v>
      </c>
      <c r="H117" s="64">
        <v>6</v>
      </c>
      <c r="I117" s="62">
        <v>7</v>
      </c>
      <c r="J117" s="111">
        <v>8</v>
      </c>
      <c r="K117" s="62">
        <v>9</v>
      </c>
      <c r="L117" s="64">
        <v>10</v>
      </c>
      <c r="M117" s="131">
        <v>11</v>
      </c>
      <c r="N117" s="64">
        <v>12</v>
      </c>
      <c r="O117" s="131">
        <v>13</v>
      </c>
      <c r="P117" s="63">
        <v>14</v>
      </c>
      <c r="Q117" s="63">
        <v>15</v>
      </c>
      <c r="R117" s="64">
        <v>16</v>
      </c>
      <c r="S117" s="65">
        <v>17</v>
      </c>
      <c r="T117" s="66">
        <v>18</v>
      </c>
    </row>
    <row r="118" spans="2:20" ht="15.75" thickBot="1" x14ac:dyDescent="0.3">
      <c r="B118" s="145">
        <v>51</v>
      </c>
      <c r="C118" s="146"/>
      <c r="D118" s="42">
        <v>4</v>
      </c>
      <c r="E118" s="41">
        <v>6</v>
      </c>
      <c r="F118" s="112">
        <v>5</v>
      </c>
      <c r="G118" s="42">
        <v>128</v>
      </c>
      <c r="H118" s="43">
        <v>0</v>
      </c>
      <c r="I118" s="42">
        <v>20</v>
      </c>
      <c r="J118" s="112">
        <v>2</v>
      </c>
      <c r="K118" s="42">
        <v>8</v>
      </c>
      <c r="L118" s="43">
        <v>2</v>
      </c>
      <c r="M118" s="132">
        <v>0</v>
      </c>
      <c r="N118" s="43">
        <v>0</v>
      </c>
      <c r="O118" s="132">
        <f>SUM(P118:R118)</f>
        <v>47</v>
      </c>
      <c r="P118" s="41">
        <v>21</v>
      </c>
      <c r="Q118" s="41">
        <v>19</v>
      </c>
      <c r="R118" s="43">
        <v>7</v>
      </c>
      <c r="S118" s="44">
        <v>0</v>
      </c>
      <c r="T118" s="100">
        <v>0</v>
      </c>
    </row>
    <row r="121" spans="2:20" x14ac:dyDescent="0.25">
      <c r="C121" s="3" t="s">
        <v>106</v>
      </c>
    </row>
    <row r="122" spans="2:20" x14ac:dyDescent="0.25">
      <c r="C122" s="3" t="s">
        <v>107</v>
      </c>
      <c r="I122" s="3" t="s">
        <v>108</v>
      </c>
    </row>
    <row r="125" spans="2:20" x14ac:dyDescent="0.25">
      <c r="C125" s="3" t="s">
        <v>109</v>
      </c>
    </row>
    <row r="126" spans="2:20" x14ac:dyDescent="0.25">
      <c r="C126" s="3" t="s">
        <v>110</v>
      </c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153">
    <mergeCell ref="U60:U62"/>
    <mergeCell ref="V60:V62"/>
    <mergeCell ref="W60:W62"/>
    <mergeCell ref="T60:T62"/>
    <mergeCell ref="I60:J61"/>
    <mergeCell ref="S60:S62"/>
    <mergeCell ref="Q19:S19"/>
    <mergeCell ref="R22:U22"/>
    <mergeCell ref="U23:U24"/>
    <mergeCell ref="T23:T24"/>
    <mergeCell ref="R23:R24"/>
    <mergeCell ref="S23:S24"/>
    <mergeCell ref="O61:O62"/>
    <mergeCell ref="O60:R60"/>
    <mergeCell ref="P61:R61"/>
    <mergeCell ref="F23:I23"/>
    <mergeCell ref="F61:F62"/>
    <mergeCell ref="M23:M24"/>
    <mergeCell ref="N23:N24"/>
    <mergeCell ref="K22:N22"/>
    <mergeCell ref="E22:I22"/>
    <mergeCell ref="K60:L61"/>
    <mergeCell ref="M60:N61"/>
    <mergeCell ref="G60:H61"/>
    <mergeCell ref="B63:C63"/>
    <mergeCell ref="B64:C64"/>
    <mergeCell ref="D60:F60"/>
    <mergeCell ref="B50:D50"/>
    <mergeCell ref="B51:D51"/>
    <mergeCell ref="E61:E62"/>
    <mergeCell ref="B60:C62"/>
    <mergeCell ref="D61:D62"/>
    <mergeCell ref="B19:D19"/>
    <mergeCell ref="B52:D52"/>
    <mergeCell ref="B49:D49"/>
    <mergeCell ref="B42:D42"/>
    <mergeCell ref="B40:D40"/>
    <mergeCell ref="B39:D39"/>
    <mergeCell ref="B41:D41"/>
    <mergeCell ref="B38:D38"/>
    <mergeCell ref="B44:D44"/>
    <mergeCell ref="B43:D43"/>
    <mergeCell ref="B45:D45"/>
    <mergeCell ref="B30:D30"/>
    <mergeCell ref="K23:K24"/>
    <mergeCell ref="E23:E24"/>
    <mergeCell ref="B26:U26"/>
    <mergeCell ref="B29:D29"/>
    <mergeCell ref="B9:U9"/>
    <mergeCell ref="B10:U10"/>
    <mergeCell ref="P11:R11"/>
    <mergeCell ref="P12:R12"/>
    <mergeCell ref="H11:N11"/>
    <mergeCell ref="B11:G11"/>
    <mergeCell ref="H12:N12"/>
    <mergeCell ref="B25:D25"/>
    <mergeCell ref="B27:D27"/>
    <mergeCell ref="J22:J24"/>
    <mergeCell ref="B28:D28"/>
    <mergeCell ref="G19:I19"/>
    <mergeCell ref="L19:N19"/>
    <mergeCell ref="B70:U70"/>
    <mergeCell ref="B71:U71"/>
    <mergeCell ref="B72:G72"/>
    <mergeCell ref="H72:N72"/>
    <mergeCell ref="P72:R72"/>
    <mergeCell ref="R1:U1"/>
    <mergeCell ref="Q3:U3"/>
    <mergeCell ref="R2:U2"/>
    <mergeCell ref="R4:U4"/>
    <mergeCell ref="B48:D48"/>
    <mergeCell ref="B47:D47"/>
    <mergeCell ref="B46:D46"/>
    <mergeCell ref="Q22:Q24"/>
    <mergeCell ref="B37:D37"/>
    <mergeCell ref="B36:D36"/>
    <mergeCell ref="P22:P24"/>
    <mergeCell ref="B35:D35"/>
    <mergeCell ref="B34:D34"/>
    <mergeCell ref="B33:D33"/>
    <mergeCell ref="B32:D32"/>
    <mergeCell ref="B31:D31"/>
    <mergeCell ref="O22:O24"/>
    <mergeCell ref="L23:L24"/>
    <mergeCell ref="B22:D24"/>
    <mergeCell ref="B79:D81"/>
    <mergeCell ref="E79:I79"/>
    <mergeCell ref="J79:J81"/>
    <mergeCell ref="K79:N79"/>
    <mergeCell ref="O79:O81"/>
    <mergeCell ref="H73:N73"/>
    <mergeCell ref="P73:R73"/>
    <mergeCell ref="B76:D76"/>
    <mergeCell ref="G76:I76"/>
    <mergeCell ref="L76:N76"/>
    <mergeCell ref="Q76:S76"/>
    <mergeCell ref="P79:P81"/>
    <mergeCell ref="Q79:Q81"/>
    <mergeCell ref="R79:U79"/>
    <mergeCell ref="E80:E81"/>
    <mergeCell ref="F80:I80"/>
    <mergeCell ref="K80:K81"/>
    <mergeCell ref="L80:L81"/>
    <mergeCell ref="M80:M81"/>
    <mergeCell ref="N80:N81"/>
    <mergeCell ref="R80:R81"/>
    <mergeCell ref="S80:S81"/>
    <mergeCell ref="T80:T81"/>
    <mergeCell ref="U80:U81"/>
    <mergeCell ref="B87:D87"/>
    <mergeCell ref="B88:D88"/>
    <mergeCell ref="B89:D89"/>
    <mergeCell ref="B90:D90"/>
    <mergeCell ref="B91:D91"/>
    <mergeCell ref="B82:D82"/>
    <mergeCell ref="B83:U83"/>
    <mergeCell ref="B84:D84"/>
    <mergeCell ref="B85:D85"/>
    <mergeCell ref="B86:D86"/>
    <mergeCell ref="B97:D97"/>
    <mergeCell ref="B98:D98"/>
    <mergeCell ref="B99:D99"/>
    <mergeCell ref="B100:D100"/>
    <mergeCell ref="B101:D101"/>
    <mergeCell ref="B92:D92"/>
    <mergeCell ref="B93:D93"/>
    <mergeCell ref="B94:D94"/>
    <mergeCell ref="B95:D95"/>
    <mergeCell ref="B96:D96"/>
    <mergeCell ref="B107:D107"/>
    <mergeCell ref="B108:D108"/>
    <mergeCell ref="B109:D109"/>
    <mergeCell ref="B114:C116"/>
    <mergeCell ref="D114:F114"/>
    <mergeCell ref="B102:D102"/>
    <mergeCell ref="B103:D103"/>
    <mergeCell ref="B104:D104"/>
    <mergeCell ref="B105:D105"/>
    <mergeCell ref="B106:D106"/>
    <mergeCell ref="B117:C117"/>
    <mergeCell ref="B118:C118"/>
    <mergeCell ref="S114:S116"/>
    <mergeCell ref="T114:T116"/>
    <mergeCell ref="D115:D116"/>
    <mergeCell ref="E115:E116"/>
    <mergeCell ref="F115:F116"/>
    <mergeCell ref="O115:O116"/>
    <mergeCell ref="P115:R115"/>
    <mergeCell ref="G114:H115"/>
    <mergeCell ref="I114:J115"/>
    <mergeCell ref="K114:L115"/>
    <mergeCell ref="M114:N115"/>
    <mergeCell ref="O114:R114"/>
  </mergeCells>
  <pageMargins left="0.19685039370078741" right="0.19685039370078741" top="0.19685039370078741" bottom="0.19685039370078741" header="0.11811023622047245" footer="0.11811023622047245"/>
  <pageSetup paperSize="9" scale="62" fitToHeight="0" orientation="landscape" r:id="rId1"/>
  <ignoredErrors>
    <ignoredError sqref="E34 E36:E48 O64 E28:E30 F31:U31 E51:E52 F50:U50 F52:U52 T19" unlockedFormula="1"/>
    <ignoredError sqref="E27 E32:E33 E35 E49" formulaRange="1" unlockedFormula="1"/>
    <ignoredError sqref="E31 E5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2021-03-22T07:06:03Z</dcterms:modified>
</cp:coreProperties>
</file>